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54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93" i="1"/>
  <c r="B192"/>
  <c r="A192"/>
  <c r="L191"/>
  <c r="J191"/>
  <c r="I191"/>
  <c r="H191"/>
  <c r="G191"/>
  <c r="F191"/>
  <c r="B182"/>
  <c r="A182"/>
  <c r="L181"/>
  <c r="J181"/>
  <c r="I181"/>
  <c r="I192" s="1"/>
  <c r="H181"/>
  <c r="G181"/>
  <c r="F181"/>
  <c r="B173"/>
  <c r="A173"/>
  <c r="L172"/>
  <c r="J172"/>
  <c r="I172"/>
  <c r="H172"/>
  <c r="G172"/>
  <c r="F172"/>
  <c r="B163"/>
  <c r="A163"/>
  <c r="L162"/>
  <c r="J162"/>
  <c r="I162"/>
  <c r="H162"/>
  <c r="G162"/>
  <c r="G173" s="1"/>
  <c r="F162"/>
  <c r="F173" s="1"/>
  <c r="B154"/>
  <c r="A154"/>
  <c r="L153"/>
  <c r="J153"/>
  <c r="I153"/>
  <c r="H153"/>
  <c r="G153"/>
  <c r="F153"/>
  <c r="B144"/>
  <c r="A144"/>
  <c r="L143"/>
  <c r="J143"/>
  <c r="J154" s="1"/>
  <c r="I143"/>
  <c r="H143"/>
  <c r="G143"/>
  <c r="G154" s="1"/>
  <c r="F143"/>
  <c r="B135"/>
  <c r="A135"/>
  <c r="L134"/>
  <c r="J134"/>
  <c r="I134"/>
  <c r="H134"/>
  <c r="G134"/>
  <c r="F134"/>
  <c r="B125"/>
  <c r="A125"/>
  <c r="L124"/>
  <c r="J124"/>
  <c r="I124"/>
  <c r="I135" s="1"/>
  <c r="H124"/>
  <c r="H135" s="1"/>
  <c r="G124"/>
  <c r="F124"/>
  <c r="B116"/>
  <c r="A116"/>
  <c r="L115"/>
  <c r="J115"/>
  <c r="I115"/>
  <c r="H115"/>
  <c r="G115"/>
  <c r="F115"/>
  <c r="B106"/>
  <c r="A106"/>
  <c r="L105"/>
  <c r="J105"/>
  <c r="I105"/>
  <c r="H105"/>
  <c r="H116" s="1"/>
  <c r="G105"/>
  <c r="F105"/>
  <c r="B97"/>
  <c r="A97"/>
  <c r="L96"/>
  <c r="J96"/>
  <c r="I96"/>
  <c r="H96"/>
  <c r="G96"/>
  <c r="F96"/>
  <c r="B87"/>
  <c r="A87"/>
  <c r="L86"/>
  <c r="J86"/>
  <c r="I86"/>
  <c r="H86"/>
  <c r="G86"/>
  <c r="F86"/>
  <c r="F97" s="1"/>
  <c r="B79"/>
  <c r="A79"/>
  <c r="L78"/>
  <c r="J78"/>
  <c r="I78"/>
  <c r="H78"/>
  <c r="G78"/>
  <c r="F78"/>
  <c r="B69"/>
  <c r="A69"/>
  <c r="L68"/>
  <c r="J68"/>
  <c r="I68"/>
  <c r="H68"/>
  <c r="G68"/>
  <c r="F68"/>
  <c r="F79" s="1"/>
  <c r="B60"/>
  <c r="A60"/>
  <c r="L59"/>
  <c r="J59"/>
  <c r="I59"/>
  <c r="H59"/>
  <c r="G59"/>
  <c r="F59"/>
  <c r="B50"/>
  <c r="A50"/>
  <c r="L49"/>
  <c r="J49"/>
  <c r="J60" s="1"/>
  <c r="I49"/>
  <c r="H49"/>
  <c r="G49"/>
  <c r="F49"/>
  <c r="B41"/>
  <c r="A41"/>
  <c r="L40"/>
  <c r="J40"/>
  <c r="I40"/>
  <c r="H40"/>
  <c r="G40"/>
  <c r="F40"/>
  <c r="B31"/>
  <c r="A31"/>
  <c r="L30"/>
  <c r="J30"/>
  <c r="J41" s="1"/>
  <c r="I30"/>
  <c r="H30"/>
  <c r="G30"/>
  <c r="G41" s="1"/>
  <c r="F30"/>
  <c r="F41" s="1"/>
  <c r="B23"/>
  <c r="A23"/>
  <c r="L22"/>
  <c r="J22"/>
  <c r="I22"/>
  <c r="H22"/>
  <c r="G22"/>
  <c r="F22"/>
  <c r="B13"/>
  <c r="A13"/>
  <c r="L12"/>
  <c r="J12"/>
  <c r="J23" s="1"/>
  <c r="I12"/>
  <c r="I23" s="1"/>
  <c r="H12"/>
  <c r="H23" s="1"/>
  <c r="G12"/>
  <c r="F12"/>
  <c r="L192" l="1"/>
  <c r="F192"/>
  <c r="J192"/>
  <c r="J173"/>
  <c r="I173"/>
  <c r="F154"/>
  <c r="L154"/>
  <c r="F135"/>
  <c r="J135"/>
  <c r="J116"/>
  <c r="G116"/>
  <c r="L97"/>
  <c r="H97"/>
  <c r="J97"/>
  <c r="G97"/>
  <c r="H192"/>
  <c r="L79"/>
  <c r="I79"/>
  <c r="H79"/>
  <c r="H60"/>
  <c r="I60"/>
  <c r="G60"/>
  <c r="L41"/>
  <c r="H41"/>
  <c r="L23"/>
  <c r="H154"/>
  <c r="I116"/>
  <c r="F116"/>
  <c r="H173"/>
  <c r="L135"/>
  <c r="J79"/>
  <c r="F60"/>
  <c r="F23"/>
  <c r="G79"/>
  <c r="I97"/>
  <c r="L116"/>
  <c r="G192"/>
  <c r="G23"/>
  <c r="I41"/>
  <c r="L60"/>
  <c r="G135"/>
  <c r="I154"/>
  <c r="L173"/>
  <c r="J193" l="1"/>
  <c r="H193"/>
  <c r="L193"/>
  <c r="F193"/>
  <c r="I193"/>
</calcChain>
</file>

<file path=xl/sharedStrings.xml><?xml version="1.0" encoding="utf-8"?>
<sst xmlns="http://schemas.openxmlformats.org/spreadsheetml/2006/main" count="300" uniqueCount="100">
  <si>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</si>
  <si>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</si>
  <si>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</si>
  <si>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</si>
  <si>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</si>
  <si>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</si>
  <si>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</si>
  <si>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</si>
  <si>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</si>
  <si>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</si>
  <si>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</si>
  <si>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</si>
  <si>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</si>
  <si>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</si>
  <si>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</si>
  <si>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</si>
  <si>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</si>
  <si>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</si>
  <si>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</si>
  <si>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</si>
  <si>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</si>
  <si>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</si>
  <si>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</si>
  <si>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</si>
  <si>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</si>
  <si>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</si>
  <si>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</si>
  <si>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</si>
  <si>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</si>
  <si>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</si>
  <si>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</si>
  <si>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</si>
  <si>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</si>
  <si>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</si>
  <si>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</si>
  <si>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</si>
  <si>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</si>
  <si>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</si>
  <si>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на молоке из пшена с маслом</t>
  </si>
  <si>
    <t>Кофейный напиток с молоком</t>
  </si>
  <si>
    <t>Хлеб пшеничный</t>
  </si>
  <si>
    <t>кондит изд</t>
  </si>
  <si>
    <t>Печенье</t>
  </si>
  <si>
    <t>Сыр</t>
  </si>
  <si>
    <t>Кукуруза в зернах консервированная</t>
  </si>
  <si>
    <t>Суп лапша с птицей</t>
  </si>
  <si>
    <t>Плов из говядины</t>
  </si>
  <si>
    <t>Сок</t>
  </si>
  <si>
    <t>Хлеб ржано-пшеничный</t>
  </si>
  <si>
    <t>Гречка отварная с маслом</t>
  </si>
  <si>
    <t>Котлета мясная</t>
  </si>
  <si>
    <t>Чай с сахаром и лимоном</t>
  </si>
  <si>
    <t>Овощи натуральные свежие/помидор порциями</t>
  </si>
  <si>
    <t>Борщ Сибирский со сметаной</t>
  </si>
  <si>
    <t>Печень тушенная в сметанном соусе</t>
  </si>
  <si>
    <t>Картофельное пюре</t>
  </si>
  <si>
    <t>Компот из кураги</t>
  </si>
  <si>
    <t>Каша пшеничная на молоке с маслом</t>
  </si>
  <si>
    <t>Десерт творожный</t>
  </si>
  <si>
    <t>Овощи натуральные свежие/огурец порциями</t>
  </si>
  <si>
    <t>Суп картофельный с рисом</t>
  </si>
  <si>
    <t>Овощи тушеные</t>
  </si>
  <si>
    <t>Птица тушеная</t>
  </si>
  <si>
    <t>Перловка отварная рассыпчатая</t>
  </si>
  <si>
    <t>Тефтели мясные</t>
  </si>
  <si>
    <t>Салат из свежих помидоров со сладким перцем</t>
  </si>
  <si>
    <t>Суп картофельный с мясными фрикадельками</t>
  </si>
  <si>
    <t>Рыба запеченная</t>
  </si>
  <si>
    <t>Картофельное пюре с маслом</t>
  </si>
  <si>
    <t>Каша вязкая на молоке из овсяных хлопьев с маслом</t>
  </si>
  <si>
    <t>Какао с молоком</t>
  </si>
  <si>
    <t>Яйцо вареное</t>
  </si>
  <si>
    <t>Горошек зеленый консервированный</t>
  </si>
  <si>
    <t>Суп картофельный с рыбными консервами</t>
  </si>
  <si>
    <t>Изделия макаронные отварные</t>
  </si>
  <si>
    <t>Вареники ленивые из творога со сливочным маслом</t>
  </si>
  <si>
    <t>Кисель</t>
  </si>
  <si>
    <t>Йогурт</t>
  </si>
  <si>
    <t>Борщ с картофелем с капустой со сметаной</t>
  </si>
  <si>
    <t>Котлета рубленная из птицы</t>
  </si>
  <si>
    <t>Рагу из овощей</t>
  </si>
  <si>
    <t>Запеканка из творога с рисом</t>
  </si>
  <si>
    <t>Салат из свежих помидор с растительным маслом</t>
  </si>
  <si>
    <t>Суп картофельный с бабовыми</t>
  </si>
  <si>
    <t>Голубцы ленивые</t>
  </si>
  <si>
    <t>Омлет натуральный с маслом</t>
  </si>
  <si>
    <t>Чай с сахаром</t>
  </si>
  <si>
    <t>Борщ с картофелем со сметаной</t>
  </si>
  <si>
    <t>Печень тушеная в сметанном соусе</t>
  </si>
  <si>
    <t>Напиток из плодов шиповника</t>
  </si>
  <si>
    <t>,</t>
  </si>
  <si>
    <t>Птица тушеная в кисло-сладком соусе</t>
  </si>
  <si>
    <t>Борщ со сметаной</t>
  </si>
  <si>
    <t>Азу</t>
  </si>
  <si>
    <t>Каша манная на молоке с маслом</t>
  </si>
  <si>
    <t>Мясо тушеное в сметанном соусе</t>
  </si>
  <si>
    <t xml:space="preserve">7-11 лет </t>
  </si>
  <si>
    <t>кисломол.</t>
  </si>
  <si>
    <t>МБОУ ООШ №12</t>
  </si>
  <si>
    <t>М.В.Ступнёва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</si>
</sst>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3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98</v>
      </c>
      <c r="D1" s="69"/>
      <c r="E1" s="69"/>
      <c r="F1" s="12" t="s">
        <v>15</v>
      </c>
      <c r="G1" s="2" t="s">
        <v>16</v>
      </c>
      <c r="H1" s="70" t="s">
        <v>37</v>
      </c>
      <c r="I1" s="70"/>
      <c r="J1" s="70"/>
      <c r="K1" s="70"/>
    </row>
    <row r="2" spans="1:12" ht="18">
      <c r="A2" s="35" t="s">
        <v>6</v>
      </c>
      <c r="C2" s="2"/>
      <c r="G2" s="2" t="s">
        <v>17</v>
      </c>
      <c r="H2" s="70" t="s">
        <v>99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96</v>
      </c>
      <c r="G3" s="2" t="s">
        <v>18</v>
      </c>
      <c r="H3" s="48">
        <v>6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9" t="s">
        <v>38</v>
      </c>
      <c r="F6" s="40">
        <v>200</v>
      </c>
      <c r="G6" s="60">
        <v>9.4600000000000009</v>
      </c>
      <c r="H6" s="60">
        <v>12.53</v>
      </c>
      <c r="I6" s="61">
        <v>28.7</v>
      </c>
      <c r="J6" s="60">
        <v>294.3</v>
      </c>
      <c r="K6" s="41">
        <v>59</v>
      </c>
      <c r="L6" s="40">
        <v>58.6</v>
      </c>
    </row>
    <row r="7" spans="1:12" ht="15">
      <c r="A7" s="23"/>
      <c r="B7" s="15"/>
      <c r="C7" s="11"/>
      <c r="D7" s="7" t="s">
        <v>21</v>
      </c>
      <c r="E7" s="42" t="s">
        <v>39</v>
      </c>
      <c r="F7" s="43">
        <v>200</v>
      </c>
      <c r="G7" s="43">
        <v>3.5</v>
      </c>
      <c r="H7" s="43">
        <v>2.5</v>
      </c>
      <c r="I7" s="43">
        <v>21</v>
      </c>
      <c r="J7" s="43">
        <v>90</v>
      </c>
      <c r="K7" s="44">
        <v>50</v>
      </c>
      <c r="L7" s="43">
        <v>25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50</v>
      </c>
      <c r="G8" s="43">
        <v>2.8</v>
      </c>
      <c r="H8" s="43">
        <v>0.8</v>
      </c>
      <c r="I8" s="43">
        <v>37.799999999999997</v>
      </c>
      <c r="J8" s="43">
        <v>145.69999999999999</v>
      </c>
      <c r="K8" s="44"/>
      <c r="L8" s="43">
        <v>4.4000000000000004</v>
      </c>
    </row>
    <row r="9" spans="1:12" ht="15">
      <c r="A9" s="23"/>
      <c r="B9" s="15"/>
      <c r="C9" s="11"/>
      <c r="D9" s="7" t="s">
        <v>41</v>
      </c>
      <c r="E9" s="42" t="s">
        <v>42</v>
      </c>
      <c r="F9" s="43">
        <v>100</v>
      </c>
      <c r="G9" s="43">
        <v>3.32</v>
      </c>
      <c r="H9" s="43">
        <v>3.75</v>
      </c>
      <c r="I9" s="43">
        <v>13.86</v>
      </c>
      <c r="J9" s="43">
        <v>125.64</v>
      </c>
      <c r="K9" s="44"/>
      <c r="L9" s="43">
        <v>21</v>
      </c>
    </row>
    <row r="10" spans="1:12" ht="15">
      <c r="A10" s="23"/>
      <c r="B10" s="15"/>
      <c r="C10" s="11"/>
      <c r="D10" s="6" t="s">
        <v>97</v>
      </c>
      <c r="E10" s="42" t="s">
        <v>43</v>
      </c>
      <c r="F10" s="43">
        <v>15</v>
      </c>
      <c r="G10" s="43">
        <v>3.04</v>
      </c>
      <c r="H10" s="43">
        <v>2.7</v>
      </c>
      <c r="I10" s="43">
        <v>0</v>
      </c>
      <c r="J10" s="43">
        <v>31.5</v>
      </c>
      <c r="K10" s="44">
        <v>63</v>
      </c>
      <c r="L10" s="43">
        <v>11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31</v>
      </c>
      <c r="E12" s="9"/>
      <c r="F12" s="19">
        <f>SUM(F6:F11)</f>
        <v>565</v>
      </c>
      <c r="G12" s="19">
        <f>SUM(G6:G11)</f>
        <v>22.12</v>
      </c>
      <c r="H12" s="19">
        <f>SUM(H6:H11)</f>
        <v>22.279999999999998</v>
      </c>
      <c r="I12" s="19">
        <f>SUM(I6:I11)</f>
        <v>101.36</v>
      </c>
      <c r="J12" s="19">
        <f>SUM(J6:J11)</f>
        <v>687.14</v>
      </c>
      <c r="K12" s="25"/>
      <c r="L12" s="19">
        <f>SUM(L6:L11)</f>
        <v>120</v>
      </c>
    </row>
    <row r="13" spans="1:12" ht="15">
      <c r="A13" s="26">
        <f>A6</f>
        <v>1</v>
      </c>
      <c r="B13" s="13">
        <f>B6</f>
        <v>1</v>
      </c>
      <c r="C13" s="10" t="s">
        <v>23</v>
      </c>
      <c r="D13" s="7" t="s">
        <v>24</v>
      </c>
      <c r="E13" s="42" t="s">
        <v>44</v>
      </c>
      <c r="F13" s="43">
        <v>60</v>
      </c>
      <c r="G13" s="51">
        <v>0.2</v>
      </c>
      <c r="H13" s="51">
        <v>0</v>
      </c>
      <c r="I13" s="53">
        <v>0.8</v>
      </c>
      <c r="J13" s="51">
        <v>8.5</v>
      </c>
      <c r="K13" s="55">
        <v>3</v>
      </c>
      <c r="L13" s="51">
        <v>11.8</v>
      </c>
    </row>
    <row r="14" spans="1:12" ht="15">
      <c r="A14" s="23"/>
      <c r="B14" s="15"/>
      <c r="C14" s="11"/>
      <c r="D14" s="7" t="s">
        <v>25</v>
      </c>
      <c r="E14" s="42" t="s">
        <v>45</v>
      </c>
      <c r="F14" s="43">
        <v>200</v>
      </c>
      <c r="G14" s="52">
        <v>6</v>
      </c>
      <c r="H14" s="52">
        <v>7</v>
      </c>
      <c r="I14" s="54">
        <v>13.32</v>
      </c>
      <c r="J14" s="52">
        <v>201.9</v>
      </c>
      <c r="K14" s="56">
        <v>17</v>
      </c>
      <c r="L14" s="52">
        <v>58.5</v>
      </c>
    </row>
    <row r="15" spans="1:12" ht="15">
      <c r="A15" s="23"/>
      <c r="B15" s="15"/>
      <c r="C15" s="11"/>
      <c r="D15" s="7" t="s">
        <v>26</v>
      </c>
      <c r="E15" s="42" t="s">
        <v>46</v>
      </c>
      <c r="F15" s="43">
        <v>180</v>
      </c>
      <c r="G15" s="52">
        <v>19.100000000000001</v>
      </c>
      <c r="H15" s="52">
        <v>23.3</v>
      </c>
      <c r="I15" s="54">
        <v>49.76</v>
      </c>
      <c r="J15" s="52">
        <v>369.9</v>
      </c>
      <c r="K15" s="56">
        <v>16</v>
      </c>
      <c r="L15" s="52">
        <v>85.5</v>
      </c>
    </row>
    <row r="16" spans="1:12" ht="15">
      <c r="A16" s="23"/>
      <c r="B16" s="15"/>
      <c r="C16" s="11"/>
      <c r="D16" s="7" t="s">
        <v>27</v>
      </c>
      <c r="E16" s="42"/>
      <c r="F16" s="43"/>
      <c r="G16" s="52"/>
      <c r="H16" s="52"/>
      <c r="I16" s="54"/>
      <c r="J16" s="52"/>
      <c r="K16" s="56"/>
      <c r="L16" s="52"/>
    </row>
    <row r="17" spans="1:12" ht="15">
      <c r="A17" s="23"/>
      <c r="B17" s="15"/>
      <c r="C17" s="11"/>
      <c r="D17" s="7" t="s">
        <v>28</v>
      </c>
      <c r="E17" s="42" t="s">
        <v>47</v>
      </c>
      <c r="F17" s="43">
        <v>200</v>
      </c>
      <c r="G17" s="52">
        <v>0.1</v>
      </c>
      <c r="H17" s="52"/>
      <c r="I17" s="54">
        <v>21</v>
      </c>
      <c r="J17" s="52">
        <v>95</v>
      </c>
      <c r="K17" s="56"/>
      <c r="L17" s="52">
        <v>30.4</v>
      </c>
    </row>
    <row r="18" spans="1:12" ht="15">
      <c r="A18" s="23"/>
      <c r="B18" s="15"/>
      <c r="C18" s="11"/>
      <c r="D18" s="7" t="s">
        <v>29</v>
      </c>
      <c r="E18" s="42" t="s">
        <v>40</v>
      </c>
      <c r="F18" s="43">
        <v>50</v>
      </c>
      <c r="G18" s="52">
        <v>2.8</v>
      </c>
      <c r="H18" s="52">
        <v>0.8</v>
      </c>
      <c r="I18" s="54">
        <v>37.799999999999997</v>
      </c>
      <c r="J18" s="52">
        <v>145.69999999999999</v>
      </c>
      <c r="K18" s="56"/>
      <c r="L18" s="52">
        <v>4.4000000000000004</v>
      </c>
    </row>
    <row r="19" spans="1:12" ht="15">
      <c r="A19" s="23"/>
      <c r="B19" s="15"/>
      <c r="C19" s="11"/>
      <c r="D19" s="7" t="s">
        <v>30</v>
      </c>
      <c r="E19" s="42" t="s">
        <v>48</v>
      </c>
      <c r="F19" s="43">
        <v>70</v>
      </c>
      <c r="G19" s="52">
        <v>2.6</v>
      </c>
      <c r="H19" s="52">
        <v>0.5</v>
      </c>
      <c r="I19" s="54">
        <v>17.32</v>
      </c>
      <c r="J19" s="52">
        <v>154</v>
      </c>
      <c r="K19" s="56"/>
      <c r="L19" s="52">
        <v>4.4000000000000004</v>
      </c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31</v>
      </c>
      <c r="E22" s="9"/>
      <c r="F22" s="19">
        <f>SUM(F13:F21)</f>
        <v>760</v>
      </c>
      <c r="G22" s="19">
        <f t="shared" ref="G22:J22" si="0">SUM(G13:G21)</f>
        <v>30.800000000000004</v>
      </c>
      <c r="H22" s="19">
        <f t="shared" si="0"/>
        <v>31.6</v>
      </c>
      <c r="I22" s="19">
        <f t="shared" si="0"/>
        <v>140</v>
      </c>
      <c r="J22" s="19">
        <f t="shared" si="0"/>
        <v>975</v>
      </c>
      <c r="K22" s="25"/>
      <c r="L22" s="19">
        <f t="shared" ref="L22" si="1">SUM(L13:L21)</f>
        <v>195.00000000000003</v>
      </c>
    </row>
    <row r="23" spans="1:12" ht="15">
      <c r="A23" s="29">
        <f>A6</f>
        <v>1</v>
      </c>
      <c r="B23" s="30">
        <f>B6</f>
        <v>1</v>
      </c>
      <c r="C23" s="65" t="s">
        <v>4</v>
      </c>
      <c r="D23" s="66"/>
      <c r="E23" s="31"/>
      <c r="F23" s="32">
        <f>F12+F22</f>
        <v>1325</v>
      </c>
      <c r="G23" s="32">
        <f t="shared" ref="G23:J23" si="2">G12+G22</f>
        <v>52.92</v>
      </c>
      <c r="H23" s="32">
        <f t="shared" si="2"/>
        <v>53.879999999999995</v>
      </c>
      <c r="I23" s="32">
        <f t="shared" si="2"/>
        <v>241.36</v>
      </c>
      <c r="J23" s="32">
        <f t="shared" si="2"/>
        <v>1662.1399999999999</v>
      </c>
      <c r="K23" s="32"/>
      <c r="L23" s="32">
        <f t="shared" ref="L23" si="3">L12+L22</f>
        <v>315</v>
      </c>
    </row>
    <row r="24" spans="1:12" ht="15">
      <c r="A24" s="14">
        <v>1</v>
      </c>
      <c r="B24" s="15">
        <v>2</v>
      </c>
      <c r="C24" s="22" t="s">
        <v>19</v>
      </c>
      <c r="D24" s="5" t="s">
        <v>20</v>
      </c>
      <c r="E24" s="39" t="s">
        <v>49</v>
      </c>
      <c r="F24" s="40">
        <v>150</v>
      </c>
      <c r="G24" s="40">
        <v>7.51</v>
      </c>
      <c r="H24" s="40">
        <v>9.3000000000000007</v>
      </c>
      <c r="I24" s="40">
        <v>26.64</v>
      </c>
      <c r="J24" s="40">
        <v>170.4</v>
      </c>
      <c r="K24" s="41">
        <v>21</v>
      </c>
      <c r="L24" s="40">
        <v>32.5</v>
      </c>
    </row>
    <row r="25" spans="1:12" ht="15">
      <c r="A25" s="14"/>
      <c r="B25" s="15"/>
      <c r="C25" s="11"/>
      <c r="D25" s="6" t="s">
        <v>26</v>
      </c>
      <c r="E25" s="42" t="s">
        <v>50</v>
      </c>
      <c r="F25" s="43">
        <v>100</v>
      </c>
      <c r="G25" s="43">
        <v>11.05</v>
      </c>
      <c r="H25" s="43">
        <v>12.02</v>
      </c>
      <c r="I25" s="43">
        <v>11.69</v>
      </c>
      <c r="J25" s="43">
        <v>276.89999999999998</v>
      </c>
      <c r="K25" s="44">
        <v>14</v>
      </c>
      <c r="L25" s="43">
        <v>69.099999999999994</v>
      </c>
    </row>
    <row r="26" spans="1:12" ht="15">
      <c r="A26" s="14"/>
      <c r="B26" s="15"/>
      <c r="C26" s="11"/>
      <c r="D26" s="7" t="s">
        <v>21</v>
      </c>
      <c r="E26" s="42" t="s">
        <v>51</v>
      </c>
      <c r="F26" s="43">
        <v>200</v>
      </c>
      <c r="G26" s="43">
        <v>0.2</v>
      </c>
      <c r="H26" s="43">
        <v>0</v>
      </c>
      <c r="I26" s="43">
        <v>17.670000000000002</v>
      </c>
      <c r="J26" s="43">
        <v>65</v>
      </c>
      <c r="K26" s="44">
        <v>46</v>
      </c>
      <c r="L26" s="43">
        <v>14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50</v>
      </c>
      <c r="G27" s="43">
        <v>2.8</v>
      </c>
      <c r="H27" s="43">
        <v>0.8</v>
      </c>
      <c r="I27" s="43">
        <v>37.380000000000003</v>
      </c>
      <c r="J27" s="43">
        <v>145.69999999999999</v>
      </c>
      <c r="K27" s="44"/>
      <c r="L27" s="43">
        <v>4.4000000000000004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31</v>
      </c>
      <c r="E30" s="9"/>
      <c r="F30" s="19">
        <f>SUM(F24:F29)</f>
        <v>500</v>
      </c>
      <c r="G30" s="19">
        <f>SUM(G24:G29)</f>
        <v>21.560000000000002</v>
      </c>
      <c r="H30" s="19">
        <f>SUM(H24:H29)</f>
        <v>22.12</v>
      </c>
      <c r="I30" s="19">
        <f>SUM(I24:I29)</f>
        <v>93.38</v>
      </c>
      <c r="J30" s="19">
        <f>SUM(J24:J29)</f>
        <v>658</v>
      </c>
      <c r="K30" s="25"/>
      <c r="L30" s="19">
        <f>SUM(L24:L29)</f>
        <v>120</v>
      </c>
    </row>
    <row r="31" spans="1:12" ht="15">
      <c r="A31" s="13">
        <f>A24</f>
        <v>1</v>
      </c>
      <c r="B31" s="13">
        <f>B24</f>
        <v>2</v>
      </c>
      <c r="C31" s="10" t="s">
        <v>23</v>
      </c>
      <c r="D31" s="7" t="s">
        <v>24</v>
      </c>
      <c r="E31" s="42" t="s">
        <v>52</v>
      </c>
      <c r="F31" s="57">
        <v>60</v>
      </c>
      <c r="G31" s="51">
        <v>0.2</v>
      </c>
      <c r="H31" s="51">
        <v>0</v>
      </c>
      <c r="I31" s="53">
        <v>0.8</v>
      </c>
      <c r="J31" s="51">
        <v>4.5</v>
      </c>
      <c r="K31" s="55">
        <v>4</v>
      </c>
      <c r="L31" s="51">
        <v>20.8</v>
      </c>
    </row>
    <row r="32" spans="1:12" ht="15">
      <c r="A32" s="14"/>
      <c r="B32" s="15"/>
      <c r="C32" s="11"/>
      <c r="D32" s="7" t="s">
        <v>25</v>
      </c>
      <c r="E32" s="42" t="s">
        <v>53</v>
      </c>
      <c r="F32" s="58">
        <v>200</v>
      </c>
      <c r="G32" s="52">
        <v>3.32</v>
      </c>
      <c r="H32" s="52">
        <v>6.9</v>
      </c>
      <c r="I32" s="54">
        <v>30.09</v>
      </c>
      <c r="J32" s="52">
        <v>166.9</v>
      </c>
      <c r="K32" s="56">
        <v>13</v>
      </c>
      <c r="L32" s="52">
        <v>59.8</v>
      </c>
    </row>
    <row r="33" spans="1:12" ht="15">
      <c r="A33" s="14"/>
      <c r="B33" s="15"/>
      <c r="C33" s="11"/>
      <c r="D33" s="7" t="s">
        <v>26</v>
      </c>
      <c r="E33" s="42" t="s">
        <v>54</v>
      </c>
      <c r="F33" s="58">
        <v>100</v>
      </c>
      <c r="G33" s="52">
        <v>16.87</v>
      </c>
      <c r="H33" s="52">
        <v>18.739999999999998</v>
      </c>
      <c r="I33" s="54">
        <v>10.14</v>
      </c>
      <c r="J33" s="52">
        <v>239.5</v>
      </c>
      <c r="K33" s="56">
        <v>39</v>
      </c>
      <c r="L33" s="52">
        <v>39.6</v>
      </c>
    </row>
    <row r="34" spans="1:12" ht="15">
      <c r="A34" s="14"/>
      <c r="B34" s="15"/>
      <c r="C34" s="11"/>
      <c r="D34" s="7" t="s">
        <v>27</v>
      </c>
      <c r="E34" s="42" t="s">
        <v>55</v>
      </c>
      <c r="F34" s="58">
        <v>150</v>
      </c>
      <c r="G34" s="52">
        <v>3.75</v>
      </c>
      <c r="H34" s="52">
        <v>3.86</v>
      </c>
      <c r="I34" s="54">
        <v>26.25</v>
      </c>
      <c r="J34" s="52">
        <v>160</v>
      </c>
      <c r="K34" s="56">
        <v>89</v>
      </c>
      <c r="L34" s="52">
        <v>35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58">
        <v>200</v>
      </c>
      <c r="G35" s="52">
        <v>0.16</v>
      </c>
      <c r="H35" s="52">
        <v>0</v>
      </c>
      <c r="I35" s="54">
        <v>21.6</v>
      </c>
      <c r="J35" s="52">
        <v>87</v>
      </c>
      <c r="K35" s="56">
        <v>54</v>
      </c>
      <c r="L35" s="52">
        <v>26</v>
      </c>
    </row>
    <row r="36" spans="1:12" ht="15">
      <c r="A36" s="14"/>
      <c r="B36" s="15"/>
      <c r="C36" s="11"/>
      <c r="D36" s="7" t="s">
        <v>29</v>
      </c>
      <c r="E36" s="42" t="s">
        <v>40</v>
      </c>
      <c r="F36" s="43">
        <v>50</v>
      </c>
      <c r="G36" s="52">
        <v>2.8</v>
      </c>
      <c r="H36" s="52">
        <v>0.8</v>
      </c>
      <c r="I36" s="54">
        <v>37.799999999999997</v>
      </c>
      <c r="J36" s="52">
        <v>145.69999999999999</v>
      </c>
      <c r="K36" s="56"/>
      <c r="L36" s="52">
        <v>4.4000000000000004</v>
      </c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70</v>
      </c>
      <c r="G37" s="52">
        <v>2.6</v>
      </c>
      <c r="H37" s="52">
        <v>0.5</v>
      </c>
      <c r="I37" s="54">
        <v>17.32</v>
      </c>
      <c r="J37" s="52">
        <v>154</v>
      </c>
      <c r="K37" s="56"/>
      <c r="L37" s="52">
        <v>4.4000000000000004</v>
      </c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31</v>
      </c>
      <c r="E40" s="9"/>
      <c r="F40" s="19">
        <f>SUM(F31:F39)</f>
        <v>830</v>
      </c>
      <c r="G40" s="19">
        <f t="shared" ref="G40" si="4">SUM(G31:G39)</f>
        <v>29.700000000000003</v>
      </c>
      <c r="H40" s="19">
        <f t="shared" ref="H40" si="5">SUM(H31:H39)</f>
        <v>30.8</v>
      </c>
      <c r="I40" s="19">
        <f t="shared" ref="I40" si="6">SUM(I31:I39)</f>
        <v>144</v>
      </c>
      <c r="J40" s="19">
        <f t="shared" ref="J40:L40" si="7">SUM(J31:J39)</f>
        <v>957.59999999999991</v>
      </c>
      <c r="K40" s="25"/>
      <c r="L40" s="19">
        <f t="shared" si="7"/>
        <v>190</v>
      </c>
    </row>
    <row r="41" spans="1:12" ht="15.75" customHeight="1">
      <c r="A41" s="33">
        <f>A24</f>
        <v>1</v>
      </c>
      <c r="B41" s="33">
        <f>B24</f>
        <v>2</v>
      </c>
      <c r="C41" s="65" t="s">
        <v>4</v>
      </c>
      <c r="D41" s="66"/>
      <c r="E41" s="31"/>
      <c r="F41" s="32">
        <f>F30+F40</f>
        <v>1330</v>
      </c>
      <c r="G41" s="32">
        <f t="shared" ref="G41" si="8">G30+G40</f>
        <v>51.260000000000005</v>
      </c>
      <c r="H41" s="32">
        <f t="shared" ref="H41" si="9">H30+H40</f>
        <v>52.92</v>
      </c>
      <c r="I41" s="32">
        <f t="shared" ref="I41" si="10">I30+I40</f>
        <v>237.38</v>
      </c>
      <c r="J41" s="32">
        <f t="shared" ref="J41:L41" si="11">J30+J40</f>
        <v>1615.6</v>
      </c>
      <c r="K41" s="32"/>
      <c r="L41" s="32">
        <f t="shared" si="11"/>
        <v>310</v>
      </c>
    </row>
    <row r="42" spans="1:12" ht="15">
      <c r="A42" s="20">
        <v>1</v>
      </c>
      <c r="B42" s="21">
        <v>3</v>
      </c>
      <c r="C42" s="22" t="s">
        <v>19</v>
      </c>
      <c r="D42" s="5" t="s">
        <v>20</v>
      </c>
      <c r="E42" s="39" t="s">
        <v>57</v>
      </c>
      <c r="F42" s="40">
        <v>150</v>
      </c>
      <c r="G42" s="40">
        <v>11.32</v>
      </c>
      <c r="H42" s="40">
        <v>13.77</v>
      </c>
      <c r="I42" s="40">
        <v>53.09</v>
      </c>
      <c r="J42" s="40">
        <v>355.22</v>
      </c>
      <c r="K42" s="41">
        <v>98</v>
      </c>
      <c r="L42" s="40">
        <v>38.6</v>
      </c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21</v>
      </c>
      <c r="E44" s="42" t="s">
        <v>39</v>
      </c>
      <c r="F44" s="43">
        <v>200</v>
      </c>
      <c r="G44" s="43">
        <v>3.5</v>
      </c>
      <c r="H44" s="43">
        <v>2.5</v>
      </c>
      <c r="I44" s="43">
        <v>21</v>
      </c>
      <c r="J44" s="43">
        <v>90</v>
      </c>
      <c r="K44" s="44">
        <v>50</v>
      </c>
      <c r="L44" s="43">
        <v>25</v>
      </c>
    </row>
    <row r="45" spans="1:12" ht="15">
      <c r="A45" s="23"/>
      <c r="B45" s="15"/>
      <c r="C45" s="11"/>
      <c r="D45" s="7" t="s">
        <v>22</v>
      </c>
      <c r="E45" s="42" t="s">
        <v>40</v>
      </c>
      <c r="F45" s="43">
        <v>50</v>
      </c>
      <c r="G45" s="43">
        <v>2.8</v>
      </c>
      <c r="H45" s="43">
        <v>0.8</v>
      </c>
      <c r="I45" s="43">
        <v>37.380000000000003</v>
      </c>
      <c r="J45" s="43">
        <v>145.69999999999999</v>
      </c>
      <c r="K45" s="44"/>
      <c r="L45" s="43">
        <v>4.4000000000000004</v>
      </c>
    </row>
    <row r="46" spans="1:12" ht="15">
      <c r="A46" s="23"/>
      <c r="B46" s="15"/>
      <c r="C46" s="11"/>
      <c r="D46" s="7" t="s">
        <v>97</v>
      </c>
      <c r="E46" s="42" t="s">
        <v>58</v>
      </c>
      <c r="F46" s="43">
        <v>125</v>
      </c>
      <c r="G46" s="43">
        <v>5.62</v>
      </c>
      <c r="H46" s="43">
        <v>5.53</v>
      </c>
      <c r="I46" s="43">
        <v>4.59</v>
      </c>
      <c r="J46" s="43">
        <v>144.5</v>
      </c>
      <c r="K46" s="44"/>
      <c r="L46" s="43">
        <v>52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31</v>
      </c>
      <c r="E49" s="9"/>
      <c r="F49" s="19">
        <f>SUM(F42:F48)</f>
        <v>525</v>
      </c>
      <c r="G49" s="19">
        <f t="shared" ref="G49" si="12">SUM(G42:G48)</f>
        <v>23.240000000000002</v>
      </c>
      <c r="H49" s="19">
        <f t="shared" ref="H49" si="13">SUM(H42:H48)</f>
        <v>22.6</v>
      </c>
      <c r="I49" s="19">
        <f t="shared" ref="I49" si="14">SUM(I42:I48)</f>
        <v>116.06</v>
      </c>
      <c r="J49" s="19">
        <f t="shared" ref="J49:L49" si="15">SUM(J42:J48)</f>
        <v>735.42000000000007</v>
      </c>
      <c r="K49" s="25"/>
      <c r="L49" s="19">
        <f t="shared" si="15"/>
        <v>120</v>
      </c>
    </row>
    <row r="50" spans="1:12" ht="15">
      <c r="A50" s="26">
        <f>A42</f>
        <v>1</v>
      </c>
      <c r="B50" s="13">
        <f>B42</f>
        <v>3</v>
      </c>
      <c r="C50" s="10" t="s">
        <v>23</v>
      </c>
      <c r="D50" s="7" t="s">
        <v>24</v>
      </c>
      <c r="E50" s="42" t="s">
        <v>59</v>
      </c>
      <c r="F50" s="57">
        <v>60</v>
      </c>
      <c r="G50" s="51">
        <v>0.44</v>
      </c>
      <c r="H50" s="51">
        <v>0</v>
      </c>
      <c r="I50" s="53">
        <v>3.8</v>
      </c>
      <c r="J50" s="51">
        <v>9</v>
      </c>
      <c r="K50" s="55">
        <v>4</v>
      </c>
      <c r="L50" s="51">
        <v>20.8</v>
      </c>
    </row>
    <row r="51" spans="1:12" ht="15">
      <c r="A51" s="23"/>
      <c r="B51" s="15"/>
      <c r="C51" s="11"/>
      <c r="D51" s="7" t="s">
        <v>25</v>
      </c>
      <c r="E51" s="42" t="s">
        <v>60</v>
      </c>
      <c r="F51" s="58">
        <v>200</v>
      </c>
      <c r="G51" s="52">
        <v>6.6</v>
      </c>
      <c r="H51" s="52">
        <v>5.6</v>
      </c>
      <c r="I51" s="54">
        <v>20.3</v>
      </c>
      <c r="J51" s="52">
        <v>128.4</v>
      </c>
      <c r="K51" s="56">
        <v>16</v>
      </c>
      <c r="L51" s="52">
        <v>54.2</v>
      </c>
    </row>
    <row r="52" spans="1:12" ht="15">
      <c r="A52" s="23"/>
      <c r="B52" s="15"/>
      <c r="C52" s="11"/>
      <c r="D52" s="7" t="s">
        <v>26</v>
      </c>
      <c r="E52" s="42" t="s">
        <v>62</v>
      </c>
      <c r="F52" s="58">
        <v>90</v>
      </c>
      <c r="G52" s="52">
        <v>15.56</v>
      </c>
      <c r="H52" s="52">
        <v>18.71</v>
      </c>
      <c r="I52" s="54">
        <v>15.39</v>
      </c>
      <c r="J52" s="52">
        <v>321.39999999999998</v>
      </c>
      <c r="K52" s="56">
        <v>42</v>
      </c>
      <c r="L52" s="52">
        <v>53.2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58">
        <v>150</v>
      </c>
      <c r="G53" s="52">
        <v>2.7</v>
      </c>
      <c r="H53" s="52">
        <v>5.99</v>
      </c>
      <c r="I53" s="54">
        <v>15.87</v>
      </c>
      <c r="J53" s="52">
        <v>130.5</v>
      </c>
      <c r="K53" s="56">
        <v>78</v>
      </c>
      <c r="L53" s="52">
        <v>22.6</v>
      </c>
    </row>
    <row r="54" spans="1:12" ht="15">
      <c r="A54" s="23"/>
      <c r="B54" s="15"/>
      <c r="C54" s="11"/>
      <c r="D54" s="7" t="s">
        <v>28</v>
      </c>
      <c r="E54" s="42" t="s">
        <v>47</v>
      </c>
      <c r="F54" s="43">
        <v>200</v>
      </c>
      <c r="G54" s="52">
        <v>0.1</v>
      </c>
      <c r="H54" s="52"/>
      <c r="I54" s="54">
        <v>21</v>
      </c>
      <c r="J54" s="52">
        <v>95</v>
      </c>
      <c r="K54" s="56"/>
      <c r="L54" s="52">
        <v>30.4</v>
      </c>
    </row>
    <row r="55" spans="1:12" ht="15">
      <c r="A55" s="23"/>
      <c r="B55" s="15"/>
      <c r="C55" s="11"/>
      <c r="D55" s="7" t="s">
        <v>29</v>
      </c>
      <c r="E55" s="42" t="s">
        <v>40</v>
      </c>
      <c r="F55" s="43">
        <v>50</v>
      </c>
      <c r="G55" s="52">
        <v>2.8</v>
      </c>
      <c r="H55" s="52">
        <v>0.8</v>
      </c>
      <c r="I55" s="54">
        <v>37.799999999999997</v>
      </c>
      <c r="J55" s="52">
        <v>145.69999999999999</v>
      </c>
      <c r="K55" s="56"/>
      <c r="L55" s="52">
        <v>4.4000000000000004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70</v>
      </c>
      <c r="G56" s="52">
        <v>2.6</v>
      </c>
      <c r="H56" s="52">
        <v>0.5</v>
      </c>
      <c r="I56" s="54">
        <v>17.32</v>
      </c>
      <c r="J56" s="52">
        <v>154</v>
      </c>
      <c r="K56" s="56"/>
      <c r="L56" s="52">
        <v>4.4000000000000004</v>
      </c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31</v>
      </c>
      <c r="E59" s="9"/>
      <c r="F59" s="19">
        <f>SUM(F50:F58)</f>
        <v>820</v>
      </c>
      <c r="G59" s="19">
        <f t="shared" ref="G59" si="16">SUM(G50:G58)</f>
        <v>30.800000000000004</v>
      </c>
      <c r="H59" s="19">
        <f t="shared" ref="H59" si="17">SUM(H50:H58)</f>
        <v>31.600000000000005</v>
      </c>
      <c r="I59" s="19">
        <f t="shared" ref="I59" si="18">SUM(I50:I58)</f>
        <v>131.47999999999999</v>
      </c>
      <c r="J59" s="19">
        <f t="shared" ref="J59:L59" si="19">SUM(J50:J58)</f>
        <v>984</v>
      </c>
      <c r="K59" s="25"/>
      <c r="L59" s="19">
        <f t="shared" si="19"/>
        <v>190</v>
      </c>
    </row>
    <row r="60" spans="1:12" ht="15.75" customHeight="1">
      <c r="A60" s="29">
        <f>A42</f>
        <v>1</v>
      </c>
      <c r="B60" s="30">
        <f>B42</f>
        <v>3</v>
      </c>
      <c r="C60" s="65" t="s">
        <v>4</v>
      </c>
      <c r="D60" s="66"/>
      <c r="E60" s="31"/>
      <c r="F60" s="32">
        <f>F49+F59</f>
        <v>1345</v>
      </c>
      <c r="G60" s="32">
        <f t="shared" ref="G60" si="20">G49+G59</f>
        <v>54.040000000000006</v>
      </c>
      <c r="H60" s="32">
        <f t="shared" ref="H60" si="21">H49+H59</f>
        <v>54.2</v>
      </c>
      <c r="I60" s="32">
        <f t="shared" ref="I60" si="22">I49+I59</f>
        <v>247.54</v>
      </c>
      <c r="J60" s="32">
        <f t="shared" ref="J60:L60" si="23">J49+J59</f>
        <v>1719.42</v>
      </c>
      <c r="K60" s="32"/>
      <c r="L60" s="32">
        <f t="shared" si="23"/>
        <v>310</v>
      </c>
    </row>
    <row r="61" spans="1:12" ht="15">
      <c r="A61" s="20">
        <v>1</v>
      </c>
      <c r="B61" s="21">
        <v>4</v>
      </c>
      <c r="C61" s="22" t="s">
        <v>19</v>
      </c>
      <c r="D61" s="5" t="s">
        <v>20</v>
      </c>
      <c r="E61" s="39" t="s">
        <v>63</v>
      </c>
      <c r="F61" s="40">
        <v>150</v>
      </c>
      <c r="G61" s="40">
        <v>7.51</v>
      </c>
      <c r="H61" s="40">
        <v>9.3000000000000007</v>
      </c>
      <c r="I61" s="40">
        <v>26.64</v>
      </c>
      <c r="J61" s="40">
        <v>170.4</v>
      </c>
      <c r="K61" s="41">
        <v>25</v>
      </c>
      <c r="L61" s="40">
        <v>38.9</v>
      </c>
    </row>
    <row r="62" spans="1:12" ht="15">
      <c r="A62" s="23"/>
      <c r="B62" s="15"/>
      <c r="C62" s="11"/>
      <c r="D62" s="6" t="s">
        <v>26</v>
      </c>
      <c r="E62" s="42" t="s">
        <v>64</v>
      </c>
      <c r="F62" s="43">
        <v>100</v>
      </c>
      <c r="G62" s="43">
        <v>11.04</v>
      </c>
      <c r="H62" s="43">
        <v>12.02</v>
      </c>
      <c r="I62" s="43">
        <v>11.69</v>
      </c>
      <c r="J62" s="43">
        <v>276.89999999999998</v>
      </c>
      <c r="K62" s="44">
        <v>35</v>
      </c>
      <c r="L62" s="43">
        <v>62.7</v>
      </c>
    </row>
    <row r="63" spans="1:12" ht="15">
      <c r="A63" s="23"/>
      <c r="B63" s="15"/>
      <c r="C63" s="11"/>
      <c r="D63" s="7" t="s">
        <v>21</v>
      </c>
      <c r="E63" s="42" t="s">
        <v>51</v>
      </c>
      <c r="F63" s="43">
        <v>200</v>
      </c>
      <c r="G63" s="43">
        <v>0.2</v>
      </c>
      <c r="H63" s="43">
        <v>0</v>
      </c>
      <c r="I63" s="43">
        <v>17.670000000000002</v>
      </c>
      <c r="J63" s="43">
        <v>65</v>
      </c>
      <c r="K63" s="44">
        <v>46</v>
      </c>
      <c r="L63" s="43">
        <v>14</v>
      </c>
    </row>
    <row r="64" spans="1:12" ht="15">
      <c r="A64" s="23"/>
      <c r="B64" s="15"/>
      <c r="C64" s="11"/>
      <c r="D64" s="7" t="s">
        <v>22</v>
      </c>
      <c r="E64" s="42" t="s">
        <v>40</v>
      </c>
      <c r="F64" s="43">
        <v>50</v>
      </c>
      <c r="G64" s="43">
        <v>2.8</v>
      </c>
      <c r="H64" s="43">
        <v>0.8</v>
      </c>
      <c r="I64" s="43">
        <v>37.380000000000003</v>
      </c>
      <c r="J64" s="43">
        <v>145.69999999999999</v>
      </c>
      <c r="K64" s="44"/>
      <c r="L64" s="43">
        <v>4.4000000000000004</v>
      </c>
    </row>
    <row r="65" spans="1:12" ht="15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31</v>
      </c>
      <c r="E68" s="9"/>
      <c r="F68" s="19">
        <f>SUM(F61:F67)</f>
        <v>500</v>
      </c>
      <c r="G68" s="19">
        <f t="shared" ref="G68" si="24">SUM(G61:G67)</f>
        <v>21.549999999999997</v>
      </c>
      <c r="H68" s="19">
        <f t="shared" ref="H68" si="25">SUM(H61:H67)</f>
        <v>22.12</v>
      </c>
      <c r="I68" s="19">
        <f t="shared" ref="I68" si="26">SUM(I61:I67)</f>
        <v>93.38</v>
      </c>
      <c r="J68" s="19">
        <f t="shared" ref="J68:L68" si="27">SUM(J61:J67)</f>
        <v>658</v>
      </c>
      <c r="K68" s="25"/>
      <c r="L68" s="19">
        <f t="shared" si="27"/>
        <v>120</v>
      </c>
    </row>
    <row r="69" spans="1:12" ht="15">
      <c r="A69" s="26">
        <f>A61</f>
        <v>1</v>
      </c>
      <c r="B69" s="13">
        <f>B61</f>
        <v>4</v>
      </c>
      <c r="C69" s="10" t="s">
        <v>23</v>
      </c>
      <c r="D69" s="7" t="s">
        <v>24</v>
      </c>
      <c r="E69" s="42" t="s">
        <v>65</v>
      </c>
      <c r="F69" s="57">
        <v>60</v>
      </c>
      <c r="G69" s="51">
        <v>0.6</v>
      </c>
      <c r="H69" s="51">
        <v>1.4</v>
      </c>
      <c r="I69" s="53">
        <v>3</v>
      </c>
      <c r="J69" s="51">
        <v>77</v>
      </c>
      <c r="K69" s="55">
        <v>87</v>
      </c>
      <c r="L69" s="51">
        <v>18.5</v>
      </c>
    </row>
    <row r="70" spans="1:12" ht="15">
      <c r="A70" s="23"/>
      <c r="B70" s="15"/>
      <c r="C70" s="11"/>
      <c r="D70" s="7" t="s">
        <v>25</v>
      </c>
      <c r="E70" s="42" t="s">
        <v>66</v>
      </c>
      <c r="F70" s="58">
        <v>200</v>
      </c>
      <c r="G70" s="52">
        <v>11.3</v>
      </c>
      <c r="H70" s="52">
        <v>8.9600000000000009</v>
      </c>
      <c r="I70" s="54">
        <v>27.93</v>
      </c>
      <c r="J70" s="52">
        <v>267</v>
      </c>
      <c r="K70" s="56">
        <v>81</v>
      </c>
      <c r="L70" s="52">
        <v>55.6</v>
      </c>
    </row>
    <row r="71" spans="1:12" ht="15">
      <c r="A71" s="23"/>
      <c r="B71" s="15"/>
      <c r="C71" s="11"/>
      <c r="D71" s="7" t="s">
        <v>26</v>
      </c>
      <c r="E71" s="42" t="s">
        <v>67</v>
      </c>
      <c r="F71" s="58">
        <v>90</v>
      </c>
      <c r="G71" s="52">
        <v>10.61</v>
      </c>
      <c r="H71" s="52">
        <v>12.48</v>
      </c>
      <c r="I71" s="54">
        <v>16.940000000000001</v>
      </c>
      <c r="J71" s="52">
        <v>129.08000000000001</v>
      </c>
      <c r="K71" s="56">
        <v>43</v>
      </c>
      <c r="L71" s="52">
        <v>43.5</v>
      </c>
    </row>
    <row r="72" spans="1:12" ht="15">
      <c r="A72" s="23"/>
      <c r="B72" s="15"/>
      <c r="C72" s="11"/>
      <c r="D72" s="7" t="s">
        <v>27</v>
      </c>
      <c r="E72" s="42" t="s">
        <v>68</v>
      </c>
      <c r="F72" s="58">
        <v>160</v>
      </c>
      <c r="G72" s="52">
        <v>3.81</v>
      </c>
      <c r="H72" s="52">
        <v>7.78</v>
      </c>
      <c r="I72" s="54">
        <v>22.6</v>
      </c>
      <c r="J72" s="52">
        <v>160.5</v>
      </c>
      <c r="K72" s="56">
        <v>22</v>
      </c>
      <c r="L72" s="52">
        <v>38.200000000000003</v>
      </c>
    </row>
    <row r="73" spans="1:12" ht="15">
      <c r="A73" s="23"/>
      <c r="B73" s="15"/>
      <c r="C73" s="11"/>
      <c r="D73" s="7" t="s">
        <v>28</v>
      </c>
      <c r="E73" s="42" t="s">
        <v>47</v>
      </c>
      <c r="F73" s="43">
        <v>200</v>
      </c>
      <c r="G73" s="52">
        <v>0.1</v>
      </c>
      <c r="H73" s="52"/>
      <c r="I73" s="54">
        <v>21</v>
      </c>
      <c r="J73" s="52">
        <v>95</v>
      </c>
      <c r="K73" s="56"/>
      <c r="L73" s="52">
        <v>30.4</v>
      </c>
    </row>
    <row r="74" spans="1:12" ht="15">
      <c r="A74" s="23"/>
      <c r="B74" s="15"/>
      <c r="C74" s="11"/>
      <c r="D74" s="7" t="s">
        <v>29</v>
      </c>
      <c r="E74" s="42" t="s">
        <v>40</v>
      </c>
      <c r="F74" s="43">
        <v>50</v>
      </c>
      <c r="G74" s="52">
        <v>2.8</v>
      </c>
      <c r="H74" s="52">
        <v>0.8</v>
      </c>
      <c r="I74" s="54">
        <v>37.799999999999997</v>
      </c>
      <c r="J74" s="52">
        <v>145.69999999999999</v>
      </c>
      <c r="K74" s="56"/>
      <c r="L74" s="52">
        <v>4.4000000000000004</v>
      </c>
    </row>
    <row r="75" spans="1:12" ht="15">
      <c r="A75" s="23"/>
      <c r="B75" s="15"/>
      <c r="C75" s="11"/>
      <c r="D75" s="7" t="s">
        <v>30</v>
      </c>
      <c r="E75" s="42" t="s">
        <v>48</v>
      </c>
      <c r="F75" s="43">
        <v>70</v>
      </c>
      <c r="G75" s="52">
        <v>2.6</v>
      </c>
      <c r="H75" s="52">
        <v>0.5</v>
      </c>
      <c r="I75" s="54">
        <v>17.32</v>
      </c>
      <c r="J75" s="52">
        <v>154</v>
      </c>
      <c r="K75" s="56"/>
      <c r="L75" s="52">
        <v>4.4000000000000004</v>
      </c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31</v>
      </c>
      <c r="E78" s="9"/>
      <c r="F78" s="19">
        <f>SUM(F69:F77)</f>
        <v>830</v>
      </c>
      <c r="G78" s="19">
        <f t="shared" ref="G78" si="28">SUM(G69:G77)</f>
        <v>31.82</v>
      </c>
      <c r="H78" s="19">
        <f t="shared" ref="H78" si="29">SUM(H69:H77)</f>
        <v>31.920000000000005</v>
      </c>
      <c r="I78" s="19">
        <f t="shared" ref="I78" si="30">SUM(I69:I77)</f>
        <v>146.58999999999997</v>
      </c>
      <c r="J78" s="19">
        <f t="shared" ref="J78:L78" si="31">SUM(J69:J77)</f>
        <v>1028.28</v>
      </c>
      <c r="K78" s="25"/>
      <c r="L78" s="19">
        <f t="shared" si="31"/>
        <v>195.00000000000003</v>
      </c>
    </row>
    <row r="79" spans="1:12" ht="15.75" customHeight="1">
      <c r="A79" s="29">
        <f>A61</f>
        <v>1</v>
      </c>
      <c r="B79" s="30">
        <f>B61</f>
        <v>4</v>
      </c>
      <c r="C79" s="65" t="s">
        <v>4</v>
      </c>
      <c r="D79" s="66"/>
      <c r="E79" s="31"/>
      <c r="F79" s="32">
        <f>F68+F78</f>
        <v>1330</v>
      </c>
      <c r="G79" s="32">
        <f t="shared" ref="G79" si="32">G68+G78</f>
        <v>53.37</v>
      </c>
      <c r="H79" s="32">
        <f t="shared" ref="H79" si="33">H68+H78</f>
        <v>54.040000000000006</v>
      </c>
      <c r="I79" s="32">
        <f t="shared" ref="I79" si="34">I68+I78</f>
        <v>239.96999999999997</v>
      </c>
      <c r="J79" s="32">
        <f t="shared" ref="J79:L79" si="35">J68+J78</f>
        <v>1686.28</v>
      </c>
      <c r="K79" s="32"/>
      <c r="L79" s="32">
        <f t="shared" si="35"/>
        <v>315</v>
      </c>
    </row>
    <row r="80" spans="1:12" ht="15">
      <c r="A80" s="20">
        <v>1</v>
      </c>
      <c r="B80" s="21">
        <v>5</v>
      </c>
      <c r="C80" s="22" t="s">
        <v>19</v>
      </c>
      <c r="D80" s="5" t="s">
        <v>20</v>
      </c>
      <c r="E80" s="39" t="s">
        <v>69</v>
      </c>
      <c r="F80" s="40">
        <v>200</v>
      </c>
      <c r="G80" s="40">
        <v>7.64</v>
      </c>
      <c r="H80" s="40">
        <v>9.8800000000000008</v>
      </c>
      <c r="I80" s="40">
        <v>34.299999999999997</v>
      </c>
      <c r="J80" s="40">
        <v>269.94</v>
      </c>
      <c r="K80" s="41">
        <v>66</v>
      </c>
      <c r="L80" s="40">
        <v>51.2</v>
      </c>
    </row>
    <row r="81" spans="1:12" ht="15">
      <c r="A81" s="23"/>
      <c r="B81" s="15"/>
      <c r="C81" s="11"/>
      <c r="D81" s="7" t="s">
        <v>21</v>
      </c>
      <c r="E81" s="42" t="s">
        <v>70</v>
      </c>
      <c r="F81" s="43">
        <v>200</v>
      </c>
      <c r="G81" s="43">
        <v>4</v>
      </c>
      <c r="H81" s="43">
        <v>2.7</v>
      </c>
      <c r="I81" s="43">
        <v>28.3</v>
      </c>
      <c r="J81" s="43">
        <v>152</v>
      </c>
      <c r="K81" s="44">
        <v>51</v>
      </c>
      <c r="L81" s="43">
        <v>35.4</v>
      </c>
    </row>
    <row r="82" spans="1:12" ht="15">
      <c r="A82" s="23"/>
      <c r="B82" s="15"/>
      <c r="C82" s="11"/>
      <c r="D82" s="7" t="s">
        <v>22</v>
      </c>
      <c r="E82" s="42" t="s">
        <v>40</v>
      </c>
      <c r="F82" s="43">
        <v>50</v>
      </c>
      <c r="G82" s="43">
        <v>2.8</v>
      </c>
      <c r="H82" s="43">
        <v>0.8</v>
      </c>
      <c r="I82" s="43">
        <v>37.799999999999997</v>
      </c>
      <c r="J82" s="43">
        <v>145.69999999999999</v>
      </c>
      <c r="K82" s="44"/>
      <c r="L82" s="43">
        <v>4.4000000000000004</v>
      </c>
    </row>
    <row r="83" spans="1:12" ht="15">
      <c r="A83" s="23"/>
      <c r="B83" s="15"/>
      <c r="C83" s="11"/>
      <c r="D83" s="7"/>
      <c r="E83" s="42" t="s">
        <v>71</v>
      </c>
      <c r="F83" s="43">
        <v>50</v>
      </c>
      <c r="G83" s="43">
        <v>5.14</v>
      </c>
      <c r="H83" s="43">
        <v>6.4</v>
      </c>
      <c r="I83" s="43">
        <v>0.4</v>
      </c>
      <c r="J83" s="43">
        <v>88</v>
      </c>
      <c r="K83" s="44">
        <v>62</v>
      </c>
      <c r="L83" s="43">
        <v>18</v>
      </c>
    </row>
    <row r="84" spans="1:12" ht="15">
      <c r="A84" s="23"/>
      <c r="B84" s="15"/>
      <c r="C84" s="11"/>
      <c r="D84" s="6" t="s">
        <v>97</v>
      </c>
      <c r="E84" s="42" t="s">
        <v>43</v>
      </c>
      <c r="F84" s="43">
        <v>15</v>
      </c>
      <c r="G84" s="43">
        <v>3.04</v>
      </c>
      <c r="H84" s="43">
        <v>2.7</v>
      </c>
      <c r="I84" s="43">
        <v>0</v>
      </c>
      <c r="J84" s="43">
        <v>31.5</v>
      </c>
      <c r="K84" s="44">
        <v>63</v>
      </c>
      <c r="L84" s="43">
        <v>11</v>
      </c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4"/>
      <c r="B86" s="17"/>
      <c r="C86" s="8"/>
      <c r="D86" s="18" t="s">
        <v>31</v>
      </c>
      <c r="E86" s="9"/>
      <c r="F86" s="19">
        <f>SUM(F80:F85)</f>
        <v>515</v>
      </c>
      <c r="G86" s="19">
        <f>SUM(G80:G85)</f>
        <v>22.62</v>
      </c>
      <c r="H86" s="19">
        <f>SUM(H80:H85)</f>
        <v>22.48</v>
      </c>
      <c r="I86" s="19">
        <f>SUM(I80:I85)</f>
        <v>100.8</v>
      </c>
      <c r="J86" s="19">
        <f>SUM(J80:J85)</f>
        <v>687.14</v>
      </c>
      <c r="K86" s="25"/>
      <c r="L86" s="19">
        <f>SUM(L80:L85)</f>
        <v>120</v>
      </c>
    </row>
    <row r="87" spans="1:12" ht="15">
      <c r="A87" s="26">
        <f>A80</f>
        <v>1</v>
      </c>
      <c r="B87" s="13">
        <f>B80</f>
        <v>5</v>
      </c>
      <c r="C87" s="10" t="s">
        <v>23</v>
      </c>
      <c r="D87" s="7" t="s">
        <v>24</v>
      </c>
      <c r="E87" s="42" t="s">
        <v>72</v>
      </c>
      <c r="F87" s="63">
        <v>60</v>
      </c>
      <c r="G87" s="51">
        <v>0.2</v>
      </c>
      <c r="H87" s="51">
        <v>0</v>
      </c>
      <c r="I87" s="53">
        <v>0.8</v>
      </c>
      <c r="J87" s="51">
        <v>7</v>
      </c>
      <c r="K87" s="55">
        <v>3</v>
      </c>
      <c r="L87" s="51">
        <v>13.5</v>
      </c>
    </row>
    <row r="88" spans="1:12" ht="15">
      <c r="A88" s="23"/>
      <c r="B88" s="15"/>
      <c r="C88" s="11"/>
      <c r="D88" s="7" t="s">
        <v>25</v>
      </c>
      <c r="E88" s="42" t="s">
        <v>73</v>
      </c>
      <c r="F88" s="64">
        <v>200</v>
      </c>
      <c r="G88" s="52">
        <v>7.39</v>
      </c>
      <c r="H88" s="52">
        <v>7.3</v>
      </c>
      <c r="I88" s="54">
        <v>12.4</v>
      </c>
      <c r="J88" s="52">
        <v>146.65</v>
      </c>
      <c r="K88" s="56">
        <v>15</v>
      </c>
      <c r="L88" s="52">
        <v>55.2</v>
      </c>
    </row>
    <row r="89" spans="1:12" ht="15">
      <c r="A89" s="23"/>
      <c r="B89" s="15"/>
      <c r="C89" s="11"/>
      <c r="D89" s="7" t="s">
        <v>26</v>
      </c>
      <c r="E89" s="42" t="s">
        <v>50</v>
      </c>
      <c r="F89" s="64">
        <v>90</v>
      </c>
      <c r="G89" s="52">
        <v>13.39</v>
      </c>
      <c r="H89" s="52">
        <v>22.4</v>
      </c>
      <c r="I89" s="54">
        <v>5.7</v>
      </c>
      <c r="J89" s="52">
        <v>259.85000000000002</v>
      </c>
      <c r="K89" s="56">
        <v>164</v>
      </c>
      <c r="L89" s="52">
        <v>62.1</v>
      </c>
    </row>
    <row r="90" spans="1:12" ht="15">
      <c r="A90" s="23"/>
      <c r="B90" s="15"/>
      <c r="C90" s="11"/>
      <c r="D90" s="7" t="s">
        <v>27</v>
      </c>
      <c r="E90" s="42" t="s">
        <v>74</v>
      </c>
      <c r="F90" s="64">
        <v>150</v>
      </c>
      <c r="G90" s="52">
        <v>5.4</v>
      </c>
      <c r="H90" s="52">
        <v>0.6</v>
      </c>
      <c r="I90" s="54">
        <v>39</v>
      </c>
      <c r="J90" s="52">
        <v>131.80000000000001</v>
      </c>
      <c r="K90" s="56">
        <v>29</v>
      </c>
      <c r="L90" s="52">
        <v>25</v>
      </c>
    </row>
    <row r="91" spans="1:12" ht="15">
      <c r="A91" s="23"/>
      <c r="B91" s="15"/>
      <c r="C91" s="11"/>
      <c r="D91" s="7" t="s">
        <v>28</v>
      </c>
      <c r="E91" s="42" t="s">
        <v>47</v>
      </c>
      <c r="F91" s="43">
        <v>200</v>
      </c>
      <c r="G91" s="52">
        <v>0.1</v>
      </c>
      <c r="H91" s="52"/>
      <c r="I91" s="54">
        <v>21</v>
      </c>
      <c r="J91" s="52">
        <v>95</v>
      </c>
      <c r="K91" s="56"/>
      <c r="L91" s="52">
        <v>30.4</v>
      </c>
    </row>
    <row r="92" spans="1:12" ht="15">
      <c r="A92" s="23"/>
      <c r="B92" s="15"/>
      <c r="C92" s="11"/>
      <c r="D92" s="7" t="s">
        <v>29</v>
      </c>
      <c r="E92" s="42" t="s">
        <v>40</v>
      </c>
      <c r="F92" s="43">
        <v>50</v>
      </c>
      <c r="G92" s="52">
        <v>2.8</v>
      </c>
      <c r="H92" s="52">
        <v>0.8</v>
      </c>
      <c r="I92" s="54">
        <v>37.799999999999997</v>
      </c>
      <c r="J92" s="52">
        <v>145.69999999999999</v>
      </c>
      <c r="K92" s="56"/>
      <c r="L92" s="52">
        <v>4.4000000000000004</v>
      </c>
    </row>
    <row r="93" spans="1:12" ht="15">
      <c r="A93" s="23"/>
      <c r="B93" s="15"/>
      <c r="C93" s="11"/>
      <c r="D93" s="7" t="s">
        <v>30</v>
      </c>
      <c r="E93" s="42" t="s">
        <v>48</v>
      </c>
      <c r="F93" s="43">
        <v>70</v>
      </c>
      <c r="G93" s="52">
        <v>2.6</v>
      </c>
      <c r="H93" s="52">
        <v>0.5</v>
      </c>
      <c r="I93" s="54">
        <v>17.32</v>
      </c>
      <c r="J93" s="52">
        <v>154</v>
      </c>
      <c r="K93" s="56"/>
      <c r="L93" s="52">
        <v>4.4000000000000004</v>
      </c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4"/>
      <c r="B96" s="17"/>
      <c r="C96" s="8"/>
      <c r="D96" s="18" t="s">
        <v>31</v>
      </c>
      <c r="E96" s="9"/>
      <c r="F96" s="19">
        <f>SUM(F87:F95)</f>
        <v>820</v>
      </c>
      <c r="G96" s="19">
        <f t="shared" ref="G96" si="36">SUM(G87:G95)</f>
        <v>31.880000000000006</v>
      </c>
      <c r="H96" s="19">
        <f t="shared" ref="H96" si="37">SUM(H87:H95)</f>
        <v>31.6</v>
      </c>
      <c r="I96" s="19">
        <f t="shared" ref="I96" si="38">SUM(I87:I95)</f>
        <v>134.02000000000001</v>
      </c>
      <c r="J96" s="19">
        <f t="shared" ref="J96:L96" si="39">SUM(J87:J95)</f>
        <v>940</v>
      </c>
      <c r="K96" s="25"/>
      <c r="L96" s="19">
        <f t="shared" si="39"/>
        <v>195.00000000000003</v>
      </c>
    </row>
    <row r="97" spans="1:12" ht="15.75" customHeight="1">
      <c r="A97" s="29">
        <f>A80</f>
        <v>1</v>
      </c>
      <c r="B97" s="30">
        <f>B80</f>
        <v>5</v>
      </c>
      <c r="C97" s="65" t="s">
        <v>4</v>
      </c>
      <c r="D97" s="66"/>
      <c r="E97" s="31"/>
      <c r="F97" s="32">
        <f>F86+F96</f>
        <v>1335</v>
      </c>
      <c r="G97" s="32">
        <f t="shared" ref="G97" si="40">G86+G96</f>
        <v>54.500000000000007</v>
      </c>
      <c r="H97" s="32">
        <f t="shared" ref="H97" si="41">H86+H96</f>
        <v>54.08</v>
      </c>
      <c r="I97" s="32">
        <f t="shared" ref="I97" si="42">I86+I96</f>
        <v>234.82</v>
      </c>
      <c r="J97" s="32">
        <f t="shared" ref="J97:L97" si="43">J86+J96</f>
        <v>1627.1399999999999</v>
      </c>
      <c r="K97" s="32"/>
      <c r="L97" s="32">
        <f t="shared" si="43"/>
        <v>315</v>
      </c>
    </row>
    <row r="98" spans="1:12" ht="15">
      <c r="A98" s="20">
        <v>2</v>
      </c>
      <c r="B98" s="21">
        <v>1</v>
      </c>
      <c r="C98" s="22" t="s">
        <v>19</v>
      </c>
      <c r="D98" s="5" t="s">
        <v>20</v>
      </c>
      <c r="E98" s="39" t="s">
        <v>75</v>
      </c>
      <c r="F98" s="40">
        <v>200</v>
      </c>
      <c r="G98" s="40">
        <v>16.649999999999999</v>
      </c>
      <c r="H98" s="40">
        <v>18.48</v>
      </c>
      <c r="I98" s="40">
        <v>33.58</v>
      </c>
      <c r="J98" s="40">
        <v>369.12</v>
      </c>
      <c r="K98" s="41">
        <v>85</v>
      </c>
      <c r="L98" s="40">
        <v>45.5</v>
      </c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21</v>
      </c>
      <c r="E100" s="42" t="s">
        <v>76</v>
      </c>
      <c r="F100" s="43">
        <v>200</v>
      </c>
      <c r="G100" s="43">
        <v>0.1</v>
      </c>
      <c r="H100" s="43">
        <v>0</v>
      </c>
      <c r="I100" s="43">
        <v>36.700000000000003</v>
      </c>
      <c r="J100" s="43">
        <v>36.700000000000003</v>
      </c>
      <c r="K100" s="44">
        <v>18</v>
      </c>
      <c r="L100" s="43">
        <v>18.100000000000001</v>
      </c>
    </row>
    <row r="101" spans="1:12" ht="15">
      <c r="A101" s="23"/>
      <c r="B101" s="15"/>
      <c r="C101" s="11"/>
      <c r="D101" s="7" t="s">
        <v>22</v>
      </c>
      <c r="E101" s="42" t="s">
        <v>40</v>
      </c>
      <c r="F101" s="43">
        <v>50</v>
      </c>
      <c r="G101" s="43">
        <v>2.8</v>
      </c>
      <c r="H101" s="43">
        <v>0.8</v>
      </c>
      <c r="I101" s="43">
        <v>37.799999999999997</v>
      </c>
      <c r="J101" s="43">
        <v>145.69999999999999</v>
      </c>
      <c r="K101" s="44"/>
      <c r="L101" s="43">
        <v>4.4000000000000004</v>
      </c>
    </row>
    <row r="102" spans="1:12" ht="15">
      <c r="A102" s="23"/>
      <c r="B102" s="15"/>
      <c r="C102" s="11"/>
      <c r="D102" s="7" t="s">
        <v>97</v>
      </c>
      <c r="E102" s="42" t="s">
        <v>77</v>
      </c>
      <c r="F102" s="43">
        <v>80</v>
      </c>
      <c r="G102" s="43">
        <v>3.69</v>
      </c>
      <c r="H102" s="43">
        <v>3.3</v>
      </c>
      <c r="I102" s="43">
        <v>8.4</v>
      </c>
      <c r="J102" s="43">
        <v>113</v>
      </c>
      <c r="K102" s="44"/>
      <c r="L102" s="43">
        <v>52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31</v>
      </c>
      <c r="E105" s="9"/>
      <c r="F105" s="19">
        <f>SUM(F98:F104)</f>
        <v>530</v>
      </c>
      <c r="G105" s="19">
        <f t="shared" ref="G105:J105" si="44">SUM(G98:G104)</f>
        <v>23.240000000000002</v>
      </c>
      <c r="H105" s="19">
        <f t="shared" si="44"/>
        <v>22.580000000000002</v>
      </c>
      <c r="I105" s="19">
        <f t="shared" si="44"/>
        <v>116.48</v>
      </c>
      <c r="J105" s="19">
        <f t="shared" si="44"/>
        <v>664.52</v>
      </c>
      <c r="K105" s="25"/>
      <c r="L105" s="19">
        <f t="shared" ref="L105" si="45">SUM(L98:L104)</f>
        <v>120</v>
      </c>
    </row>
    <row r="106" spans="1:12" ht="15">
      <c r="A106" s="26">
        <f>A98</f>
        <v>2</v>
      </c>
      <c r="B106" s="13">
        <f>B98</f>
        <v>1</v>
      </c>
      <c r="C106" s="10" t="s">
        <v>23</v>
      </c>
      <c r="D106" s="7" t="s">
        <v>24</v>
      </c>
      <c r="E106" s="42" t="s">
        <v>52</v>
      </c>
      <c r="F106" s="57">
        <v>60</v>
      </c>
      <c r="G106" s="51">
        <v>0.2</v>
      </c>
      <c r="H106" s="51">
        <v>0</v>
      </c>
      <c r="I106" s="53">
        <v>0.8</v>
      </c>
      <c r="J106" s="51">
        <v>4.5</v>
      </c>
      <c r="K106" s="55">
        <v>4</v>
      </c>
      <c r="L106" s="51">
        <v>20.8</v>
      </c>
    </row>
    <row r="107" spans="1:12" ht="15">
      <c r="A107" s="23"/>
      <c r="B107" s="15"/>
      <c r="C107" s="11"/>
      <c r="D107" s="7" t="s">
        <v>25</v>
      </c>
      <c r="E107" s="42" t="s">
        <v>78</v>
      </c>
      <c r="F107" s="58">
        <v>200</v>
      </c>
      <c r="G107" s="52">
        <v>4.3</v>
      </c>
      <c r="H107" s="52">
        <v>4.0999999999999996</v>
      </c>
      <c r="I107" s="54">
        <v>24.24</v>
      </c>
      <c r="J107" s="52">
        <v>222.83</v>
      </c>
      <c r="K107" s="56">
        <v>12</v>
      </c>
      <c r="L107" s="52">
        <v>34.299999999999997</v>
      </c>
    </row>
    <row r="108" spans="1:12" ht="15">
      <c r="A108" s="23"/>
      <c r="B108" s="15"/>
      <c r="C108" s="11"/>
      <c r="D108" s="7" t="s">
        <v>26</v>
      </c>
      <c r="E108" s="42" t="s">
        <v>79</v>
      </c>
      <c r="F108" s="58">
        <v>90</v>
      </c>
      <c r="G108" s="52">
        <v>16.5</v>
      </c>
      <c r="H108" s="52">
        <v>15.43</v>
      </c>
      <c r="I108" s="54">
        <v>19.45</v>
      </c>
      <c r="J108" s="52">
        <v>217.62</v>
      </c>
      <c r="K108" s="56">
        <v>86</v>
      </c>
      <c r="L108" s="52">
        <v>55.1</v>
      </c>
    </row>
    <row r="109" spans="1:12" ht="15">
      <c r="A109" s="23"/>
      <c r="B109" s="15"/>
      <c r="C109" s="11"/>
      <c r="D109" s="7" t="s">
        <v>27</v>
      </c>
      <c r="E109" s="42" t="s">
        <v>80</v>
      </c>
      <c r="F109" s="58">
        <v>150</v>
      </c>
      <c r="G109" s="52">
        <v>4.28</v>
      </c>
      <c r="H109" s="52">
        <v>10.77</v>
      </c>
      <c r="I109" s="54">
        <v>9.52</v>
      </c>
      <c r="J109" s="52">
        <v>130.5</v>
      </c>
      <c r="K109" s="56">
        <v>27</v>
      </c>
      <c r="L109" s="52">
        <v>45.6</v>
      </c>
    </row>
    <row r="110" spans="1:12" ht="15">
      <c r="A110" s="23"/>
      <c r="B110" s="15"/>
      <c r="C110" s="11"/>
      <c r="D110" s="7" t="s">
        <v>28</v>
      </c>
      <c r="E110" s="42" t="s">
        <v>47</v>
      </c>
      <c r="F110" s="43">
        <v>200</v>
      </c>
      <c r="G110" s="52">
        <v>0.1</v>
      </c>
      <c r="H110" s="52"/>
      <c r="I110" s="54">
        <v>21</v>
      </c>
      <c r="J110" s="52">
        <v>95</v>
      </c>
      <c r="K110" s="56"/>
      <c r="L110" s="52">
        <v>30.4</v>
      </c>
    </row>
    <row r="111" spans="1:12" ht="15">
      <c r="A111" s="23"/>
      <c r="B111" s="15"/>
      <c r="C111" s="11"/>
      <c r="D111" s="7" t="s">
        <v>29</v>
      </c>
      <c r="E111" s="42" t="s">
        <v>40</v>
      </c>
      <c r="F111" s="43">
        <v>50</v>
      </c>
      <c r="G111" s="52">
        <v>2.8</v>
      </c>
      <c r="H111" s="52">
        <v>0.8</v>
      </c>
      <c r="I111" s="54">
        <v>37.799999999999997</v>
      </c>
      <c r="J111" s="52">
        <v>145.69999999999999</v>
      </c>
      <c r="K111" s="56"/>
      <c r="L111" s="52">
        <v>4.4000000000000004</v>
      </c>
    </row>
    <row r="112" spans="1:12" ht="15">
      <c r="A112" s="23"/>
      <c r="B112" s="15"/>
      <c r="C112" s="11"/>
      <c r="D112" s="7" t="s">
        <v>30</v>
      </c>
      <c r="E112" s="42" t="s">
        <v>48</v>
      </c>
      <c r="F112" s="43">
        <v>70</v>
      </c>
      <c r="G112" s="52">
        <v>2.6</v>
      </c>
      <c r="H112" s="52">
        <v>0.5</v>
      </c>
      <c r="I112" s="54">
        <v>17.32</v>
      </c>
      <c r="J112" s="52">
        <v>154</v>
      </c>
      <c r="K112" s="56"/>
      <c r="L112" s="52">
        <v>4.4000000000000004</v>
      </c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31</v>
      </c>
      <c r="E115" s="9"/>
      <c r="F115" s="19">
        <f>SUM(F106:F114)</f>
        <v>820</v>
      </c>
      <c r="G115" s="19">
        <f t="shared" ref="G115:J115" si="46">SUM(G106:G114)</f>
        <v>30.780000000000005</v>
      </c>
      <c r="H115" s="19">
        <f t="shared" si="46"/>
        <v>31.6</v>
      </c>
      <c r="I115" s="19">
        <f t="shared" si="46"/>
        <v>130.13</v>
      </c>
      <c r="J115" s="19">
        <f t="shared" si="46"/>
        <v>970.15000000000009</v>
      </c>
      <c r="K115" s="25"/>
      <c r="L115" s="19">
        <f t="shared" ref="L115" si="47">SUM(L106:L114)</f>
        <v>195</v>
      </c>
    </row>
    <row r="116" spans="1:12" ht="15">
      <c r="A116" s="29">
        <f>A98</f>
        <v>2</v>
      </c>
      <c r="B116" s="30">
        <f>B98</f>
        <v>1</v>
      </c>
      <c r="C116" s="65" t="s">
        <v>4</v>
      </c>
      <c r="D116" s="66"/>
      <c r="E116" s="31"/>
      <c r="F116" s="32">
        <f>F105+F115</f>
        <v>1350</v>
      </c>
      <c r="G116" s="32">
        <f t="shared" ref="G116" si="48">G105+G115</f>
        <v>54.02000000000001</v>
      </c>
      <c r="H116" s="32">
        <f t="shared" ref="H116" si="49">H105+H115</f>
        <v>54.180000000000007</v>
      </c>
      <c r="I116" s="32">
        <f t="shared" ref="I116" si="50">I105+I115</f>
        <v>246.61</v>
      </c>
      <c r="J116" s="32">
        <f t="shared" ref="J116:L116" si="51">J105+J115</f>
        <v>1634.67</v>
      </c>
      <c r="K116" s="32"/>
      <c r="L116" s="32">
        <f t="shared" si="51"/>
        <v>315</v>
      </c>
    </row>
    <row r="117" spans="1:12" ht="15">
      <c r="A117" s="14">
        <v>2</v>
      </c>
      <c r="B117" s="15">
        <v>2</v>
      </c>
      <c r="C117" s="22" t="s">
        <v>19</v>
      </c>
      <c r="D117" s="5" t="s">
        <v>20</v>
      </c>
      <c r="E117" s="39" t="s">
        <v>81</v>
      </c>
      <c r="F117" s="40">
        <v>200</v>
      </c>
      <c r="G117" s="40">
        <v>16.649999999999999</v>
      </c>
      <c r="H117" s="40">
        <v>18.48</v>
      </c>
      <c r="I117" s="40">
        <v>33.58</v>
      </c>
      <c r="J117" s="40">
        <v>369.72</v>
      </c>
      <c r="K117" s="41">
        <v>77</v>
      </c>
      <c r="L117" s="40">
        <v>45.5</v>
      </c>
    </row>
    <row r="118" spans="1:12" ht="1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14"/>
      <c r="B119" s="15"/>
      <c r="C119" s="11"/>
      <c r="D119" s="7" t="s">
        <v>21</v>
      </c>
      <c r="E119" s="42" t="s">
        <v>76</v>
      </c>
      <c r="F119" s="43">
        <v>200</v>
      </c>
      <c r="G119" s="43">
        <v>0.1</v>
      </c>
      <c r="H119" s="43">
        <v>0</v>
      </c>
      <c r="I119" s="43">
        <v>36.700000000000003</v>
      </c>
      <c r="J119" s="43">
        <v>36.700000000000003</v>
      </c>
      <c r="K119" s="44">
        <v>18</v>
      </c>
      <c r="L119" s="43">
        <v>18.100000000000001</v>
      </c>
    </row>
    <row r="120" spans="1:12" ht="15">
      <c r="A120" s="14"/>
      <c r="B120" s="15"/>
      <c r="C120" s="11"/>
      <c r="D120" s="7" t="s">
        <v>22</v>
      </c>
      <c r="E120" s="42" t="s">
        <v>40</v>
      </c>
      <c r="F120" s="43">
        <v>50</v>
      </c>
      <c r="G120" s="43">
        <v>2.8</v>
      </c>
      <c r="H120" s="43">
        <v>0.8</v>
      </c>
      <c r="I120" s="43">
        <v>37.799999999999997</v>
      </c>
      <c r="J120" s="43">
        <v>145.69999999999999</v>
      </c>
      <c r="K120" s="44"/>
      <c r="L120" s="43">
        <v>4.4000000000000004</v>
      </c>
    </row>
    <row r="121" spans="1:12" ht="15">
      <c r="A121" s="14"/>
      <c r="B121" s="15"/>
      <c r="C121" s="11"/>
      <c r="D121" s="7" t="s">
        <v>97</v>
      </c>
      <c r="E121" s="42" t="s">
        <v>77</v>
      </c>
      <c r="F121" s="43">
        <v>80</v>
      </c>
      <c r="G121" s="43">
        <v>3.69</v>
      </c>
      <c r="H121" s="43">
        <v>3.3</v>
      </c>
      <c r="I121" s="43">
        <v>8.4</v>
      </c>
      <c r="J121" s="43">
        <v>113</v>
      </c>
      <c r="K121" s="44"/>
      <c r="L121" s="43">
        <v>52</v>
      </c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6"/>
      <c r="B124" s="17"/>
      <c r="C124" s="8"/>
      <c r="D124" s="18" t="s">
        <v>31</v>
      </c>
      <c r="E124" s="9"/>
      <c r="F124" s="19">
        <f>SUM(F117:F123)</f>
        <v>530</v>
      </c>
      <c r="G124" s="19">
        <f t="shared" ref="G124:J124" si="52">SUM(G117:G123)</f>
        <v>23.240000000000002</v>
      </c>
      <c r="H124" s="19">
        <f t="shared" si="52"/>
        <v>22.580000000000002</v>
      </c>
      <c r="I124" s="19">
        <f t="shared" si="52"/>
        <v>116.48</v>
      </c>
      <c r="J124" s="19">
        <f t="shared" si="52"/>
        <v>665.12</v>
      </c>
      <c r="K124" s="25"/>
      <c r="L124" s="19">
        <f t="shared" ref="L124" si="53">SUM(L117:L123)</f>
        <v>120</v>
      </c>
    </row>
    <row r="125" spans="1:12" ht="15">
      <c r="A125" s="13">
        <f>A117</f>
        <v>2</v>
      </c>
      <c r="B125" s="13">
        <f>B117</f>
        <v>2</v>
      </c>
      <c r="C125" s="10" t="s">
        <v>23</v>
      </c>
      <c r="D125" s="7" t="s">
        <v>24</v>
      </c>
      <c r="E125" s="42" t="s">
        <v>82</v>
      </c>
      <c r="F125" s="57">
        <v>60</v>
      </c>
      <c r="G125" s="51">
        <v>0.65</v>
      </c>
      <c r="H125" s="51">
        <v>3.08</v>
      </c>
      <c r="I125" s="53">
        <v>2.76</v>
      </c>
      <c r="J125" s="51">
        <v>60</v>
      </c>
      <c r="K125" s="55">
        <v>10</v>
      </c>
      <c r="L125" s="51">
        <v>27.2</v>
      </c>
    </row>
    <row r="126" spans="1:12" ht="15">
      <c r="A126" s="14"/>
      <c r="B126" s="15"/>
      <c r="C126" s="11"/>
      <c r="D126" s="7" t="s">
        <v>25</v>
      </c>
      <c r="E126" s="42" t="s">
        <v>83</v>
      </c>
      <c r="F126" s="58">
        <v>200</v>
      </c>
      <c r="G126" s="52">
        <v>6.6</v>
      </c>
      <c r="H126" s="52">
        <v>5.6</v>
      </c>
      <c r="I126" s="54">
        <v>20.3</v>
      </c>
      <c r="J126" s="52">
        <v>128.4</v>
      </c>
      <c r="K126" s="56">
        <v>18</v>
      </c>
      <c r="L126" s="52">
        <v>44.2</v>
      </c>
    </row>
    <row r="127" spans="1:12" ht="15">
      <c r="A127" s="14"/>
      <c r="B127" s="15"/>
      <c r="C127" s="11"/>
      <c r="D127" s="7" t="s">
        <v>26</v>
      </c>
      <c r="E127" s="42" t="s">
        <v>84</v>
      </c>
      <c r="F127" s="58">
        <v>90</v>
      </c>
      <c r="G127" s="52">
        <v>14.25</v>
      </c>
      <c r="H127" s="52">
        <v>14.43</v>
      </c>
      <c r="I127" s="54">
        <v>11.43</v>
      </c>
      <c r="J127" s="52">
        <v>235.2</v>
      </c>
      <c r="K127" s="56">
        <v>80</v>
      </c>
      <c r="L127" s="52">
        <v>48.4</v>
      </c>
    </row>
    <row r="128" spans="1:12" ht="15">
      <c r="A128" s="14"/>
      <c r="B128" s="15"/>
      <c r="C128" s="11"/>
      <c r="D128" s="7" t="s">
        <v>27</v>
      </c>
      <c r="E128" s="42" t="s">
        <v>61</v>
      </c>
      <c r="F128" s="58">
        <v>150</v>
      </c>
      <c r="G128" s="52">
        <v>2.7</v>
      </c>
      <c r="H128" s="52">
        <v>5.99</v>
      </c>
      <c r="I128" s="54">
        <v>15.87</v>
      </c>
      <c r="J128" s="52">
        <v>130.5</v>
      </c>
      <c r="K128" s="56">
        <v>78</v>
      </c>
      <c r="L128" s="52">
        <v>36</v>
      </c>
    </row>
    <row r="129" spans="1:12" ht="15">
      <c r="A129" s="14"/>
      <c r="B129" s="15"/>
      <c r="C129" s="11"/>
      <c r="D129" s="7" t="s">
        <v>28</v>
      </c>
      <c r="E129" s="42" t="s">
        <v>47</v>
      </c>
      <c r="F129" s="43">
        <v>200</v>
      </c>
      <c r="G129" s="52">
        <v>0.1</v>
      </c>
      <c r="H129" s="52"/>
      <c r="I129" s="54">
        <v>21</v>
      </c>
      <c r="J129" s="52">
        <v>95</v>
      </c>
      <c r="K129" s="56"/>
      <c r="L129" s="52">
        <v>30.4</v>
      </c>
    </row>
    <row r="130" spans="1:12" ht="15">
      <c r="A130" s="14"/>
      <c r="B130" s="15"/>
      <c r="C130" s="11"/>
      <c r="D130" s="7" t="s">
        <v>29</v>
      </c>
      <c r="E130" s="42" t="s">
        <v>40</v>
      </c>
      <c r="F130" s="43">
        <v>50</v>
      </c>
      <c r="G130" s="52">
        <v>2.8</v>
      </c>
      <c r="H130" s="52">
        <v>0.8</v>
      </c>
      <c r="I130" s="54">
        <v>37.799999999999997</v>
      </c>
      <c r="J130" s="52">
        <v>145.69999999999999</v>
      </c>
      <c r="K130" s="56"/>
      <c r="L130" s="52">
        <v>4.4000000000000004</v>
      </c>
    </row>
    <row r="131" spans="1:12" ht="15">
      <c r="A131" s="14"/>
      <c r="B131" s="15"/>
      <c r="C131" s="11"/>
      <c r="D131" s="7" t="s">
        <v>30</v>
      </c>
      <c r="E131" s="42" t="s">
        <v>48</v>
      </c>
      <c r="F131" s="43">
        <v>70</v>
      </c>
      <c r="G131" s="52">
        <v>2.6</v>
      </c>
      <c r="H131" s="52">
        <v>0.5</v>
      </c>
      <c r="I131" s="54">
        <v>17.32</v>
      </c>
      <c r="J131" s="52">
        <v>154</v>
      </c>
      <c r="K131" s="56"/>
      <c r="L131" s="52">
        <v>4.4000000000000004</v>
      </c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6"/>
      <c r="B134" s="17"/>
      <c r="C134" s="8"/>
      <c r="D134" s="18" t="s">
        <v>31</v>
      </c>
      <c r="E134" s="9"/>
      <c r="F134" s="19">
        <f>SUM(F125:F133)</f>
        <v>820</v>
      </c>
      <c r="G134" s="19">
        <f t="shared" ref="G134:J134" si="54">SUM(G125:G133)</f>
        <v>29.700000000000003</v>
      </c>
      <c r="H134" s="19">
        <f t="shared" si="54"/>
        <v>30.400000000000002</v>
      </c>
      <c r="I134" s="19">
        <f t="shared" si="54"/>
        <v>126.47999999999999</v>
      </c>
      <c r="J134" s="19">
        <f t="shared" si="54"/>
        <v>948.8</v>
      </c>
      <c r="K134" s="25"/>
      <c r="L134" s="19">
        <f t="shared" ref="L134" si="55">SUM(L125:L133)</f>
        <v>195.00000000000003</v>
      </c>
    </row>
    <row r="135" spans="1:12" ht="15">
      <c r="A135" s="33">
        <f>A117</f>
        <v>2</v>
      </c>
      <c r="B135" s="33">
        <f>B117</f>
        <v>2</v>
      </c>
      <c r="C135" s="65" t="s">
        <v>4</v>
      </c>
      <c r="D135" s="66"/>
      <c r="E135" s="31"/>
      <c r="F135" s="32">
        <f>F124+F134</f>
        <v>1350</v>
      </c>
      <c r="G135" s="32">
        <f t="shared" ref="G135" si="56">G124+G134</f>
        <v>52.940000000000005</v>
      </c>
      <c r="H135" s="32">
        <f t="shared" ref="H135" si="57">H124+H134</f>
        <v>52.980000000000004</v>
      </c>
      <c r="I135" s="32">
        <f t="shared" ref="I135" si="58">I124+I134</f>
        <v>242.95999999999998</v>
      </c>
      <c r="J135" s="32">
        <f t="shared" ref="J135:L135" si="59">J124+J134</f>
        <v>1613.92</v>
      </c>
      <c r="K135" s="32"/>
      <c r="L135" s="32">
        <f t="shared" si="59"/>
        <v>315</v>
      </c>
    </row>
    <row r="136" spans="1:12" ht="15">
      <c r="A136" s="20">
        <v>2</v>
      </c>
      <c r="B136" s="21">
        <v>3</v>
      </c>
      <c r="C136" s="22" t="s">
        <v>19</v>
      </c>
      <c r="D136" s="5" t="s">
        <v>20</v>
      </c>
      <c r="E136" s="39" t="s">
        <v>85</v>
      </c>
      <c r="F136" s="40">
        <v>200</v>
      </c>
      <c r="G136" s="40">
        <v>14.87</v>
      </c>
      <c r="H136" s="40">
        <v>18</v>
      </c>
      <c r="I136" s="40">
        <v>7.59</v>
      </c>
      <c r="J136" s="40">
        <v>315.51</v>
      </c>
      <c r="K136" s="41">
        <v>61</v>
      </c>
      <c r="L136" s="40">
        <v>49.6</v>
      </c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21</v>
      </c>
      <c r="E138" s="42" t="s">
        <v>86</v>
      </c>
      <c r="F138" s="43">
        <v>200</v>
      </c>
      <c r="G138" s="43">
        <v>0.2</v>
      </c>
      <c r="H138" s="43">
        <v>0</v>
      </c>
      <c r="I138" s="43">
        <v>17.670000000000002</v>
      </c>
      <c r="J138" s="43">
        <v>65</v>
      </c>
      <c r="K138" s="44">
        <v>46</v>
      </c>
      <c r="L138" s="43">
        <v>14</v>
      </c>
    </row>
    <row r="139" spans="1:12" ht="15.75" customHeight="1">
      <c r="A139" s="23"/>
      <c r="B139" s="15"/>
      <c r="C139" s="11"/>
      <c r="D139" s="7" t="s">
        <v>22</v>
      </c>
      <c r="E139" s="42" t="s">
        <v>40</v>
      </c>
      <c r="F139" s="43">
        <v>50</v>
      </c>
      <c r="G139" s="43">
        <v>2.8</v>
      </c>
      <c r="H139" s="43">
        <v>0.8</v>
      </c>
      <c r="I139" s="43">
        <v>37.380000000000003</v>
      </c>
      <c r="J139" s="43">
        <v>145.69999999999999</v>
      </c>
      <c r="K139" s="44"/>
      <c r="L139" s="43">
        <v>4.4000000000000004</v>
      </c>
    </row>
    <row r="140" spans="1:12" ht="15">
      <c r="A140" s="23"/>
      <c r="B140" s="15"/>
      <c r="C140" s="11"/>
      <c r="D140" s="7" t="s">
        <v>97</v>
      </c>
      <c r="E140" s="42" t="s">
        <v>77</v>
      </c>
      <c r="F140" s="43">
        <v>80</v>
      </c>
      <c r="G140" s="43">
        <v>3.69</v>
      </c>
      <c r="H140" s="43">
        <v>3.3</v>
      </c>
      <c r="I140" s="43">
        <v>8.4</v>
      </c>
      <c r="J140" s="43">
        <v>113</v>
      </c>
      <c r="K140" s="44"/>
      <c r="L140" s="43">
        <v>52</v>
      </c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4"/>
      <c r="B143" s="17"/>
      <c r="C143" s="8"/>
      <c r="D143" s="18" t="s">
        <v>31</v>
      </c>
      <c r="E143" s="9"/>
      <c r="F143" s="19">
        <f>SUM(F136:F142)</f>
        <v>530</v>
      </c>
      <c r="G143" s="19">
        <f t="shared" ref="G143:J143" si="60">SUM(G136:G142)</f>
        <v>21.56</v>
      </c>
      <c r="H143" s="19">
        <f t="shared" si="60"/>
        <v>22.1</v>
      </c>
      <c r="I143" s="19">
        <f t="shared" si="60"/>
        <v>71.040000000000006</v>
      </c>
      <c r="J143" s="19">
        <f t="shared" si="60"/>
        <v>639.21</v>
      </c>
      <c r="K143" s="25"/>
      <c r="L143" s="19">
        <f t="shared" ref="L143" si="61">SUM(L136:L142)</f>
        <v>120</v>
      </c>
    </row>
    <row r="144" spans="1:12" ht="15">
      <c r="A144" s="26">
        <f>A136</f>
        <v>2</v>
      </c>
      <c r="B144" s="13">
        <f>B136</f>
        <v>3</v>
      </c>
      <c r="C144" s="10" t="s">
        <v>23</v>
      </c>
      <c r="D144" s="7" t="s">
        <v>24</v>
      </c>
      <c r="E144" s="42" t="s">
        <v>59</v>
      </c>
      <c r="F144" s="57">
        <v>60</v>
      </c>
      <c r="G144" s="51">
        <v>0.44</v>
      </c>
      <c r="H144" s="51">
        <v>0</v>
      </c>
      <c r="I144" s="53">
        <v>3.8</v>
      </c>
      <c r="J144" s="51">
        <v>9</v>
      </c>
      <c r="K144" s="55">
        <v>4</v>
      </c>
      <c r="L144" s="51">
        <v>20.8</v>
      </c>
    </row>
    <row r="145" spans="1:12" ht="15">
      <c r="A145" s="23"/>
      <c r="B145" s="15"/>
      <c r="C145" s="11"/>
      <c r="D145" s="7" t="s">
        <v>25</v>
      </c>
      <c r="E145" s="42" t="s">
        <v>87</v>
      </c>
      <c r="F145" s="58">
        <v>200</v>
      </c>
      <c r="G145" s="52">
        <v>5.4</v>
      </c>
      <c r="H145" s="52">
        <v>4.0999999999999996</v>
      </c>
      <c r="I145" s="54">
        <v>24.24</v>
      </c>
      <c r="J145" s="52">
        <v>222.83</v>
      </c>
      <c r="K145" s="56">
        <v>12</v>
      </c>
      <c r="L145" s="52">
        <v>56.8</v>
      </c>
    </row>
    <row r="146" spans="1:12" ht="15">
      <c r="A146" s="23"/>
      <c r="B146" s="15"/>
      <c r="C146" s="11"/>
      <c r="D146" s="7" t="s">
        <v>26</v>
      </c>
      <c r="E146" s="42" t="s">
        <v>88</v>
      </c>
      <c r="F146" s="58">
        <v>90</v>
      </c>
      <c r="G146" s="52">
        <v>14.99</v>
      </c>
      <c r="H146" s="52">
        <v>18.420000000000002</v>
      </c>
      <c r="I146" s="43">
        <v>6.3</v>
      </c>
      <c r="J146" s="52">
        <v>181.27</v>
      </c>
      <c r="K146" s="54">
        <v>39</v>
      </c>
      <c r="L146" s="52">
        <v>39.5</v>
      </c>
    </row>
    <row r="147" spans="1:12" ht="15">
      <c r="A147" s="23"/>
      <c r="B147" s="15"/>
      <c r="C147" s="11"/>
      <c r="D147" s="7" t="s">
        <v>27</v>
      </c>
      <c r="E147" s="42" t="s">
        <v>68</v>
      </c>
      <c r="F147" s="58">
        <v>160</v>
      </c>
      <c r="G147" s="52">
        <v>3.81</v>
      </c>
      <c r="H147" s="52">
        <v>7.78</v>
      </c>
      <c r="I147" s="43">
        <v>22.6</v>
      </c>
      <c r="J147" s="52">
        <v>160.5</v>
      </c>
      <c r="K147" s="54">
        <v>22</v>
      </c>
      <c r="L147" s="52">
        <v>32.1</v>
      </c>
    </row>
    <row r="148" spans="1:12" ht="15">
      <c r="A148" s="23"/>
      <c r="B148" s="15"/>
      <c r="C148" s="11"/>
      <c r="D148" s="7" t="s">
        <v>28</v>
      </c>
      <c r="E148" s="42" t="s">
        <v>89</v>
      </c>
      <c r="F148" s="58">
        <v>200</v>
      </c>
      <c r="G148" s="52">
        <v>0.4</v>
      </c>
      <c r="H148" s="52" t="s">
        <v>90</v>
      </c>
      <c r="I148" s="43">
        <v>21.6</v>
      </c>
      <c r="J148" s="52">
        <v>117</v>
      </c>
      <c r="K148" s="54">
        <v>388</v>
      </c>
      <c r="L148" s="52">
        <v>37</v>
      </c>
    </row>
    <row r="149" spans="1:12" ht="15">
      <c r="A149" s="23"/>
      <c r="B149" s="15"/>
      <c r="C149" s="11"/>
      <c r="D149" s="7" t="s">
        <v>29</v>
      </c>
      <c r="E149" s="42" t="s">
        <v>40</v>
      </c>
      <c r="F149" s="43">
        <v>50</v>
      </c>
      <c r="G149" s="52">
        <v>2.8</v>
      </c>
      <c r="H149" s="52">
        <v>0.8</v>
      </c>
      <c r="I149" s="54">
        <v>37.799999999999997</v>
      </c>
      <c r="J149" s="52">
        <v>145.69999999999999</v>
      </c>
      <c r="K149" s="56"/>
      <c r="L149" s="52">
        <v>4.4000000000000004</v>
      </c>
    </row>
    <row r="150" spans="1:12" ht="15">
      <c r="A150" s="23"/>
      <c r="B150" s="15"/>
      <c r="C150" s="11"/>
      <c r="D150" s="7" t="s">
        <v>30</v>
      </c>
      <c r="E150" s="42" t="s">
        <v>48</v>
      </c>
      <c r="F150" s="43">
        <v>70</v>
      </c>
      <c r="G150" s="52">
        <v>2.6</v>
      </c>
      <c r="H150" s="52">
        <v>0.5</v>
      </c>
      <c r="I150" s="54">
        <v>17.32</v>
      </c>
      <c r="J150" s="52">
        <v>154</v>
      </c>
      <c r="K150" s="56"/>
      <c r="L150" s="52">
        <v>4.4000000000000004</v>
      </c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4"/>
      <c r="B153" s="17"/>
      <c r="C153" s="8"/>
      <c r="D153" s="18" t="s">
        <v>31</v>
      </c>
      <c r="E153" s="9"/>
      <c r="F153" s="19">
        <f>SUM(F144:F152)</f>
        <v>830</v>
      </c>
      <c r="G153" s="19">
        <f t="shared" ref="G153:J153" si="62">SUM(G144:G152)</f>
        <v>30.44</v>
      </c>
      <c r="H153" s="19">
        <f t="shared" si="62"/>
        <v>31.600000000000005</v>
      </c>
      <c r="I153" s="19">
        <f t="shared" si="62"/>
        <v>133.66</v>
      </c>
      <c r="J153" s="19">
        <f t="shared" si="62"/>
        <v>990.3</v>
      </c>
      <c r="K153" s="25"/>
      <c r="L153" s="19">
        <f t="shared" ref="L153" si="63">SUM(L144:L152)</f>
        <v>195</v>
      </c>
    </row>
    <row r="154" spans="1:12" ht="15">
      <c r="A154" s="29">
        <f>A136</f>
        <v>2</v>
      </c>
      <c r="B154" s="30">
        <f>B136</f>
        <v>3</v>
      </c>
      <c r="C154" s="65" t="s">
        <v>4</v>
      </c>
      <c r="D154" s="66"/>
      <c r="E154" s="31"/>
      <c r="F154" s="32">
        <f>F143+F153</f>
        <v>1360</v>
      </c>
      <c r="G154" s="32">
        <f t="shared" ref="G154" si="64">G143+G153</f>
        <v>52</v>
      </c>
      <c r="H154" s="32">
        <f t="shared" ref="H154" si="65">H143+H153</f>
        <v>53.7</v>
      </c>
      <c r="I154" s="32">
        <f t="shared" ref="I154" si="66">I143+I153</f>
        <v>204.7</v>
      </c>
      <c r="J154" s="32">
        <f t="shared" ref="J154:L154" si="67">J143+J153</f>
        <v>1629.51</v>
      </c>
      <c r="K154" s="32"/>
      <c r="L154" s="32">
        <f t="shared" si="67"/>
        <v>315</v>
      </c>
    </row>
    <row r="155" spans="1:12" ht="15">
      <c r="A155" s="20">
        <v>2</v>
      </c>
      <c r="B155" s="21">
        <v>4</v>
      </c>
      <c r="C155" s="22" t="s">
        <v>19</v>
      </c>
      <c r="D155" s="5" t="s">
        <v>20</v>
      </c>
      <c r="E155" s="39" t="s">
        <v>49</v>
      </c>
      <c r="F155" s="40">
        <v>160</v>
      </c>
      <c r="G155" s="40">
        <v>7.51</v>
      </c>
      <c r="H155" s="40">
        <v>9.3000000000000007</v>
      </c>
      <c r="I155" s="40">
        <v>26.64</v>
      </c>
      <c r="J155" s="40">
        <v>170.4</v>
      </c>
      <c r="K155" s="41">
        <v>21</v>
      </c>
      <c r="L155" s="40">
        <v>38.4</v>
      </c>
    </row>
    <row r="156" spans="1:12" ht="15">
      <c r="A156" s="23"/>
      <c r="B156" s="15"/>
      <c r="C156" s="11"/>
      <c r="D156" s="6" t="s">
        <v>26</v>
      </c>
      <c r="E156" s="42" t="s">
        <v>91</v>
      </c>
      <c r="F156" s="43">
        <v>90</v>
      </c>
      <c r="G156" s="43">
        <v>11.62</v>
      </c>
      <c r="H156" s="43">
        <v>12.18</v>
      </c>
      <c r="I156" s="43">
        <v>19.25</v>
      </c>
      <c r="J156" s="43">
        <v>306.04000000000002</v>
      </c>
      <c r="K156" s="44">
        <v>41</v>
      </c>
      <c r="L156" s="43">
        <v>63.2</v>
      </c>
    </row>
    <row r="157" spans="1:12" ht="15">
      <c r="A157" s="23"/>
      <c r="B157" s="15"/>
      <c r="C157" s="11"/>
      <c r="D157" s="7" t="s">
        <v>21</v>
      </c>
      <c r="E157" s="42" t="s">
        <v>51</v>
      </c>
      <c r="F157" s="43">
        <v>200</v>
      </c>
      <c r="G157" s="43">
        <v>0.2</v>
      </c>
      <c r="H157" s="43">
        <v>0</v>
      </c>
      <c r="I157" s="43">
        <v>17.670000000000002</v>
      </c>
      <c r="J157" s="43">
        <v>65</v>
      </c>
      <c r="K157" s="44">
        <v>46</v>
      </c>
      <c r="L157" s="43">
        <v>14</v>
      </c>
    </row>
    <row r="158" spans="1:12" ht="15">
      <c r="A158" s="23"/>
      <c r="B158" s="15"/>
      <c r="C158" s="11"/>
      <c r="D158" s="7" t="s">
        <v>22</v>
      </c>
      <c r="E158" s="42" t="s">
        <v>40</v>
      </c>
      <c r="F158" s="43">
        <v>50</v>
      </c>
      <c r="G158" s="43">
        <v>2.8</v>
      </c>
      <c r="H158" s="43">
        <v>0.8</v>
      </c>
      <c r="I158" s="43">
        <v>37.380000000000003</v>
      </c>
      <c r="J158" s="43">
        <v>145.69999999999999</v>
      </c>
      <c r="K158" s="44"/>
      <c r="L158" s="43">
        <v>4.4000000000000004</v>
      </c>
    </row>
    <row r="159" spans="1:12" ht="15">
      <c r="A159" s="23"/>
      <c r="B159" s="15"/>
      <c r="C159" s="11"/>
      <c r="D159" s="7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4"/>
      <c r="B162" s="17"/>
      <c r="C162" s="8"/>
      <c r="D162" s="18" t="s">
        <v>31</v>
      </c>
      <c r="E162" s="9"/>
      <c r="F162" s="19">
        <f>SUM(F155:F161)</f>
        <v>500</v>
      </c>
      <c r="G162" s="19">
        <f t="shared" ref="G162:J162" si="68">SUM(G155:G161)</f>
        <v>22.13</v>
      </c>
      <c r="H162" s="19">
        <f t="shared" si="68"/>
        <v>22.28</v>
      </c>
      <c r="I162" s="19">
        <f t="shared" si="68"/>
        <v>100.94</v>
      </c>
      <c r="J162" s="19">
        <f t="shared" si="68"/>
        <v>687.1400000000001</v>
      </c>
      <c r="K162" s="25"/>
      <c r="L162" s="19">
        <f t="shared" ref="L162" si="69">SUM(L155:L161)</f>
        <v>120</v>
      </c>
    </row>
    <row r="163" spans="1:12" ht="15">
      <c r="A163" s="26">
        <f>A155</f>
        <v>2</v>
      </c>
      <c r="B163" s="13">
        <f>B155</f>
        <v>4</v>
      </c>
      <c r="C163" s="10" t="s">
        <v>23</v>
      </c>
      <c r="D163" s="7" t="s">
        <v>24</v>
      </c>
      <c r="E163" s="42" t="s">
        <v>59</v>
      </c>
      <c r="F163" s="57">
        <v>60</v>
      </c>
      <c r="G163" s="51">
        <v>0.44</v>
      </c>
      <c r="H163" s="51">
        <v>0</v>
      </c>
      <c r="I163" s="53">
        <v>3.8</v>
      </c>
      <c r="J163" s="51">
        <v>9</v>
      </c>
      <c r="K163" s="55">
        <v>4</v>
      </c>
      <c r="L163" s="51">
        <v>35.700000000000003</v>
      </c>
    </row>
    <row r="164" spans="1:12" ht="15">
      <c r="A164" s="23"/>
      <c r="B164" s="15"/>
      <c r="C164" s="11"/>
      <c r="D164" s="7" t="s">
        <v>25</v>
      </c>
      <c r="E164" s="42" t="s">
        <v>92</v>
      </c>
      <c r="F164" s="58">
        <v>200</v>
      </c>
      <c r="G164" s="52">
        <v>5.4</v>
      </c>
      <c r="H164" s="52">
        <v>4.0999999999999996</v>
      </c>
      <c r="I164" s="54">
        <v>24.24</v>
      </c>
      <c r="J164" s="52">
        <v>222.83</v>
      </c>
      <c r="K164" s="56">
        <v>12</v>
      </c>
      <c r="L164" s="52">
        <v>68.2</v>
      </c>
    </row>
    <row r="165" spans="1:12" ht="15">
      <c r="A165" s="23"/>
      <c r="B165" s="15"/>
      <c r="C165" s="11"/>
      <c r="D165" s="7" t="s">
        <v>26</v>
      </c>
      <c r="E165" s="42" t="s">
        <v>93</v>
      </c>
      <c r="F165" s="58">
        <v>170</v>
      </c>
      <c r="G165" s="52">
        <v>20.8</v>
      </c>
      <c r="H165" s="52">
        <v>26.2</v>
      </c>
      <c r="I165" s="54">
        <v>27.14</v>
      </c>
      <c r="J165" s="52">
        <v>344.17</v>
      </c>
      <c r="K165" s="56">
        <v>30</v>
      </c>
      <c r="L165" s="52">
        <v>64.2</v>
      </c>
    </row>
    <row r="166" spans="1:12" ht="15">
      <c r="A166" s="23"/>
      <c r="B166" s="15"/>
      <c r="C166" s="11"/>
      <c r="D166" s="7" t="s">
        <v>27</v>
      </c>
      <c r="E166" s="42"/>
      <c r="F166" s="58"/>
      <c r="G166" s="52"/>
      <c r="H166" s="52"/>
      <c r="I166" s="54"/>
      <c r="J166" s="52"/>
      <c r="K166" s="56"/>
      <c r="L166" s="52"/>
    </row>
    <row r="167" spans="1:12" ht="15">
      <c r="A167" s="23"/>
      <c r="B167" s="15"/>
      <c r="C167" s="11"/>
      <c r="D167" s="7" t="s">
        <v>28</v>
      </c>
      <c r="E167" s="42" t="s">
        <v>76</v>
      </c>
      <c r="F167" s="43">
        <v>200</v>
      </c>
      <c r="G167" s="43">
        <v>0.1</v>
      </c>
      <c r="H167" s="43">
        <v>0</v>
      </c>
      <c r="I167" s="43">
        <v>36.700000000000003</v>
      </c>
      <c r="J167" s="43">
        <v>36.700000000000003</v>
      </c>
      <c r="K167" s="44">
        <v>18</v>
      </c>
      <c r="L167" s="62">
        <v>18.100000000000001</v>
      </c>
    </row>
    <row r="168" spans="1:12" ht="15">
      <c r="A168" s="23"/>
      <c r="B168" s="15"/>
      <c r="C168" s="11"/>
      <c r="D168" s="7" t="s">
        <v>29</v>
      </c>
      <c r="E168" s="42" t="s">
        <v>40</v>
      </c>
      <c r="F168" s="43">
        <v>50</v>
      </c>
      <c r="G168" s="52">
        <v>2.8</v>
      </c>
      <c r="H168" s="52">
        <v>0.8</v>
      </c>
      <c r="I168" s="54">
        <v>37.799999999999997</v>
      </c>
      <c r="J168" s="52">
        <v>145.69999999999999</v>
      </c>
      <c r="K168" s="56"/>
      <c r="L168" s="52">
        <v>4.4000000000000004</v>
      </c>
    </row>
    <row r="169" spans="1:12" ht="15">
      <c r="A169" s="23"/>
      <c r="B169" s="15"/>
      <c r="C169" s="11"/>
      <c r="D169" s="7" t="s">
        <v>30</v>
      </c>
      <c r="E169" s="42" t="s">
        <v>48</v>
      </c>
      <c r="F169" s="43">
        <v>70</v>
      </c>
      <c r="G169" s="52">
        <v>2.6</v>
      </c>
      <c r="H169" s="52">
        <v>0.5</v>
      </c>
      <c r="I169" s="54">
        <v>17.32</v>
      </c>
      <c r="J169" s="52">
        <v>154</v>
      </c>
      <c r="K169" s="56"/>
      <c r="L169" s="52">
        <v>4.4000000000000004</v>
      </c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4"/>
      <c r="B172" s="17"/>
      <c r="C172" s="8"/>
      <c r="D172" s="18" t="s">
        <v>31</v>
      </c>
      <c r="E172" s="9"/>
      <c r="F172" s="19">
        <f>SUM(F163:F171)</f>
        <v>750</v>
      </c>
      <c r="G172" s="19">
        <f t="shared" ref="G172:J172" si="70">SUM(G163:G171)</f>
        <v>32.14</v>
      </c>
      <c r="H172" s="19">
        <f t="shared" si="70"/>
        <v>31.599999999999998</v>
      </c>
      <c r="I172" s="19">
        <f t="shared" si="70"/>
        <v>147</v>
      </c>
      <c r="J172" s="19">
        <f t="shared" si="70"/>
        <v>912.40000000000009</v>
      </c>
      <c r="K172" s="25"/>
      <c r="L172" s="19">
        <f t="shared" ref="L172" si="71">SUM(L163:L171)</f>
        <v>195.00000000000003</v>
      </c>
    </row>
    <row r="173" spans="1:12" ht="15">
      <c r="A173" s="29">
        <f>A155</f>
        <v>2</v>
      </c>
      <c r="B173" s="30">
        <f>B155</f>
        <v>4</v>
      </c>
      <c r="C173" s="65" t="s">
        <v>4</v>
      </c>
      <c r="D173" s="66"/>
      <c r="E173" s="31"/>
      <c r="F173" s="32">
        <f>F162+F172</f>
        <v>1250</v>
      </c>
      <c r="G173" s="32">
        <f t="shared" ref="G173" si="72">G162+G172</f>
        <v>54.269999999999996</v>
      </c>
      <c r="H173" s="32">
        <f t="shared" ref="H173" si="73">H162+H172</f>
        <v>53.879999999999995</v>
      </c>
      <c r="I173" s="32">
        <f t="shared" ref="I173" si="74">I162+I172</f>
        <v>247.94</v>
      </c>
      <c r="J173" s="32">
        <f t="shared" ref="J173:L173" si="75">J162+J172</f>
        <v>1599.5400000000002</v>
      </c>
      <c r="K173" s="32"/>
      <c r="L173" s="32">
        <f t="shared" si="75"/>
        <v>315</v>
      </c>
    </row>
    <row r="174" spans="1:12" ht="15">
      <c r="A174" s="20">
        <v>2</v>
      </c>
      <c r="B174" s="21">
        <v>5</v>
      </c>
      <c r="C174" s="22" t="s">
        <v>19</v>
      </c>
      <c r="D174" s="5" t="s">
        <v>20</v>
      </c>
      <c r="E174" s="39" t="s">
        <v>94</v>
      </c>
      <c r="F174" s="40">
        <v>200</v>
      </c>
      <c r="G174" s="40">
        <v>9.6199999999999992</v>
      </c>
      <c r="H174" s="40">
        <v>9.52</v>
      </c>
      <c r="I174" s="40">
        <v>27.28</v>
      </c>
      <c r="J174" s="40">
        <v>240.8</v>
      </c>
      <c r="K174" s="41">
        <v>60</v>
      </c>
      <c r="L174" s="40">
        <v>51.2</v>
      </c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21</v>
      </c>
      <c r="E176" s="42" t="s">
        <v>70</v>
      </c>
      <c r="F176" s="43">
        <v>200</v>
      </c>
      <c r="G176" s="43">
        <v>4</v>
      </c>
      <c r="H176" s="43">
        <v>2.7</v>
      </c>
      <c r="I176" s="43">
        <v>28.3</v>
      </c>
      <c r="J176" s="43">
        <v>152</v>
      </c>
      <c r="K176" s="44">
        <v>51</v>
      </c>
      <c r="L176" s="43">
        <v>35.4</v>
      </c>
    </row>
    <row r="177" spans="1:12" ht="15">
      <c r="A177" s="23"/>
      <c r="B177" s="15"/>
      <c r="C177" s="11"/>
      <c r="D177" s="7" t="s">
        <v>22</v>
      </c>
      <c r="E177" s="42" t="s">
        <v>40</v>
      </c>
      <c r="F177" s="43">
        <v>50</v>
      </c>
      <c r="G177" s="43">
        <v>2.8</v>
      </c>
      <c r="H177" s="43">
        <v>0.8</v>
      </c>
      <c r="I177" s="43">
        <v>37.799999999999997</v>
      </c>
      <c r="J177" s="43">
        <v>145.69999999999999</v>
      </c>
      <c r="K177" s="44"/>
      <c r="L177" s="43">
        <v>4.4000000000000004</v>
      </c>
    </row>
    <row r="178" spans="1:12" ht="15">
      <c r="A178" s="23"/>
      <c r="B178" s="15"/>
      <c r="C178" s="11"/>
      <c r="D178" s="7"/>
      <c r="E178" s="42" t="s">
        <v>71</v>
      </c>
      <c r="F178" s="43">
        <v>50</v>
      </c>
      <c r="G178" s="43">
        <v>5.14</v>
      </c>
      <c r="H178" s="43">
        <v>6.4</v>
      </c>
      <c r="I178" s="43">
        <v>0.4</v>
      </c>
      <c r="J178" s="43">
        <v>88</v>
      </c>
      <c r="K178" s="44">
        <v>62</v>
      </c>
      <c r="L178" s="43">
        <v>18</v>
      </c>
    </row>
    <row r="179" spans="1:12" ht="15">
      <c r="A179" s="23"/>
      <c r="B179" s="15"/>
      <c r="C179" s="11"/>
      <c r="D179" s="6" t="s">
        <v>97</v>
      </c>
      <c r="E179" s="42" t="s">
        <v>43</v>
      </c>
      <c r="F179" s="43">
        <v>15</v>
      </c>
      <c r="G179" s="43">
        <v>3.04</v>
      </c>
      <c r="H179" s="43">
        <v>2.7</v>
      </c>
      <c r="I179" s="43">
        <v>0</v>
      </c>
      <c r="J179" s="43">
        <v>31.5</v>
      </c>
      <c r="K179" s="44">
        <v>63</v>
      </c>
      <c r="L179" s="43">
        <v>11</v>
      </c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>
      <c r="A181" s="24"/>
      <c r="B181" s="17"/>
      <c r="C181" s="8"/>
      <c r="D181" s="18" t="s">
        <v>31</v>
      </c>
      <c r="E181" s="9"/>
      <c r="F181" s="19">
        <f>SUM(F174:F180)</f>
        <v>515</v>
      </c>
      <c r="G181" s="19">
        <f t="shared" ref="G181:J181" si="76">SUM(G174:G180)</f>
        <v>24.599999999999998</v>
      </c>
      <c r="H181" s="19">
        <f t="shared" si="76"/>
        <v>22.12</v>
      </c>
      <c r="I181" s="19">
        <f t="shared" si="76"/>
        <v>93.78</v>
      </c>
      <c r="J181" s="19">
        <f t="shared" si="76"/>
        <v>658</v>
      </c>
      <c r="K181" s="25"/>
      <c r="L181" s="19">
        <f t="shared" ref="L181" si="77">SUM(L174:L180)</f>
        <v>120</v>
      </c>
    </row>
    <row r="182" spans="1:12" ht="15">
      <c r="A182" s="26">
        <f>A174</f>
        <v>2</v>
      </c>
      <c r="B182" s="13">
        <f>B174</f>
        <v>5</v>
      </c>
      <c r="C182" s="10" t="s">
        <v>23</v>
      </c>
      <c r="D182" s="7" t="s">
        <v>24</v>
      </c>
      <c r="E182" s="42" t="s">
        <v>59</v>
      </c>
      <c r="F182" s="57">
        <v>60</v>
      </c>
      <c r="G182" s="51">
        <v>0.44</v>
      </c>
      <c r="H182" s="51">
        <v>0</v>
      </c>
      <c r="I182" s="53">
        <v>3.8</v>
      </c>
      <c r="J182" s="51">
        <v>9</v>
      </c>
      <c r="K182" s="55">
        <v>4</v>
      </c>
      <c r="L182" s="51">
        <v>35.700000000000003</v>
      </c>
    </row>
    <row r="183" spans="1:12" ht="15">
      <c r="A183" s="23"/>
      <c r="B183" s="15"/>
      <c r="C183" s="11"/>
      <c r="D183" s="7" t="s">
        <v>25</v>
      </c>
      <c r="E183" s="42" t="s">
        <v>73</v>
      </c>
      <c r="F183" s="58">
        <v>200</v>
      </c>
      <c r="G183" s="52">
        <v>7.39</v>
      </c>
      <c r="H183" s="52">
        <v>7.3</v>
      </c>
      <c r="I183" s="54">
        <v>12.4</v>
      </c>
      <c r="J183" s="52">
        <v>146.65</v>
      </c>
      <c r="K183" s="56">
        <v>15</v>
      </c>
      <c r="L183" s="52">
        <v>55.2</v>
      </c>
    </row>
    <row r="184" spans="1:12" ht="15">
      <c r="A184" s="23"/>
      <c r="B184" s="15"/>
      <c r="C184" s="11"/>
      <c r="D184" s="7" t="s">
        <v>26</v>
      </c>
      <c r="E184" s="42" t="s">
        <v>95</v>
      </c>
      <c r="F184" s="58">
        <v>90</v>
      </c>
      <c r="G184" s="52">
        <v>13.39</v>
      </c>
      <c r="H184" s="52">
        <v>22.4</v>
      </c>
      <c r="I184" s="54">
        <v>5.7</v>
      </c>
      <c r="J184" s="52">
        <v>259.85000000000002</v>
      </c>
      <c r="K184" s="56">
        <v>69</v>
      </c>
      <c r="L184" s="52">
        <v>43.7</v>
      </c>
    </row>
    <row r="185" spans="1:12" ht="15">
      <c r="A185" s="23"/>
      <c r="B185" s="15"/>
      <c r="C185" s="11"/>
      <c r="D185" s="7" t="s">
        <v>27</v>
      </c>
      <c r="E185" s="42" t="s">
        <v>74</v>
      </c>
      <c r="F185" s="58">
        <v>150</v>
      </c>
      <c r="G185" s="52">
        <v>5.4</v>
      </c>
      <c r="H185" s="52">
        <v>0.6</v>
      </c>
      <c r="I185" s="54">
        <v>39</v>
      </c>
      <c r="J185" s="52">
        <v>131.80000000000001</v>
      </c>
      <c r="K185" s="56">
        <v>25</v>
      </c>
      <c r="L185" s="52">
        <v>21.2</v>
      </c>
    </row>
    <row r="186" spans="1:12" ht="15">
      <c r="A186" s="23"/>
      <c r="B186" s="15"/>
      <c r="C186" s="11"/>
      <c r="D186" s="7" t="s">
        <v>28</v>
      </c>
      <c r="E186" s="42" t="s">
        <v>47</v>
      </c>
      <c r="F186" s="43">
        <v>200</v>
      </c>
      <c r="G186" s="52">
        <v>0.1</v>
      </c>
      <c r="H186" s="52"/>
      <c r="I186" s="54">
        <v>21</v>
      </c>
      <c r="J186" s="52">
        <v>95</v>
      </c>
      <c r="K186" s="56"/>
      <c r="L186" s="52">
        <v>30.4</v>
      </c>
    </row>
    <row r="187" spans="1:12" ht="15">
      <c r="A187" s="23"/>
      <c r="B187" s="15"/>
      <c r="C187" s="11"/>
      <c r="D187" s="7" t="s">
        <v>29</v>
      </c>
      <c r="E187" s="42" t="s">
        <v>40</v>
      </c>
      <c r="F187" s="43">
        <v>50</v>
      </c>
      <c r="G187" s="52">
        <v>2.8</v>
      </c>
      <c r="H187" s="52">
        <v>0.8</v>
      </c>
      <c r="I187" s="54">
        <v>37.799999999999997</v>
      </c>
      <c r="J187" s="52">
        <v>145.69999999999999</v>
      </c>
      <c r="K187" s="56"/>
      <c r="L187" s="52">
        <v>4.4000000000000004</v>
      </c>
    </row>
    <row r="188" spans="1:12" ht="15">
      <c r="A188" s="23"/>
      <c r="B188" s="15"/>
      <c r="C188" s="11"/>
      <c r="D188" s="7" t="s">
        <v>30</v>
      </c>
      <c r="E188" s="42" t="s">
        <v>48</v>
      </c>
      <c r="F188" s="43">
        <v>70</v>
      </c>
      <c r="G188" s="52">
        <v>2.6</v>
      </c>
      <c r="H188" s="52">
        <v>0.5</v>
      </c>
      <c r="I188" s="54">
        <v>17.32</v>
      </c>
      <c r="J188" s="52">
        <v>154</v>
      </c>
      <c r="K188" s="56"/>
      <c r="L188" s="52">
        <v>4.4000000000000004</v>
      </c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4"/>
      <c r="B191" s="17"/>
      <c r="C191" s="8"/>
      <c r="D191" s="18" t="s">
        <v>31</v>
      </c>
      <c r="E191" s="9"/>
      <c r="F191" s="19">
        <f>SUM(F182:F190)</f>
        <v>820</v>
      </c>
      <c r="G191" s="19">
        <f t="shared" ref="G191:J191" si="78">SUM(G182:G190)</f>
        <v>32.119999999999997</v>
      </c>
      <c r="H191" s="19">
        <f t="shared" si="78"/>
        <v>31.6</v>
      </c>
      <c r="I191" s="19">
        <f t="shared" si="78"/>
        <v>137.02000000000001</v>
      </c>
      <c r="J191" s="19">
        <f t="shared" si="78"/>
        <v>942</v>
      </c>
      <c r="K191" s="25"/>
      <c r="L191" s="19">
        <f t="shared" ref="L191" si="79">SUM(L182:L190)</f>
        <v>195.00000000000003</v>
      </c>
    </row>
    <row r="192" spans="1:12" ht="15">
      <c r="A192" s="29">
        <f>A174</f>
        <v>2</v>
      </c>
      <c r="B192" s="30">
        <f>B174</f>
        <v>5</v>
      </c>
      <c r="C192" s="65" t="s">
        <v>4</v>
      </c>
      <c r="D192" s="66"/>
      <c r="E192" s="31"/>
      <c r="F192" s="32">
        <f>F181+F191</f>
        <v>1335</v>
      </c>
      <c r="G192" s="32">
        <f t="shared" ref="G192" si="80">G181+G191</f>
        <v>56.72</v>
      </c>
      <c r="H192" s="32">
        <f t="shared" ref="H192" si="81">H181+H191</f>
        <v>53.72</v>
      </c>
      <c r="I192" s="32">
        <f t="shared" ref="I192" si="82">I181+I191</f>
        <v>230.8</v>
      </c>
      <c r="J192" s="32">
        <f t="shared" ref="J192:L192" si="83">J181+J191</f>
        <v>1600</v>
      </c>
      <c r="K192" s="32"/>
      <c r="L192" s="32">
        <f t="shared" si="83"/>
        <v>315</v>
      </c>
    </row>
    <row r="193" spans="1:12">
      <c r="A193" s="27"/>
      <c r="B193" s="28"/>
      <c r="C193" s="67" t="s">
        <v>5</v>
      </c>
      <c r="D193" s="67"/>
      <c r="E193" s="67"/>
      <c r="F193" s="34">
        <f>(F23+F41+F60+F79+F97+F116+F135+F154+F173+F192)/(IF(F23=0,0,1)+IF(F41=0,0,1)+IF(F60=0,0,1)+IF(F79=0,0,1)+IF(F97=0,0,1)+IF(F116=0,0,1)+IF(F135=0,0,1)+IF(F154=0,0,1)+IF(F173=0,0,1)+IF(F192=0,0,1))</f>
        <v>1331</v>
      </c>
      <c r="G193" s="34">
        <f>(G23+G41+G60+G79+G97+G116+G135+G154+G173+G192)/(IF(G23=0,0,1)+IF(G41=0,0,1)+IF(G60=0,0,1)+IF(G79=0,0,1)+IF(G97=0,0,1)+IF(G116=0,0,1)+IF(G135=0,0,1)+IF(G154=0,0,1)+IF(G173=0,0,1)+IF(G192=0,0,1))</f>
        <v>53.603999999999999</v>
      </c>
      <c r="H193" s="34">
        <f>(H23+H41+H60+H79+H97+H116+H135+H154+H173+H192)/(IF(H23=0,0,1)+IF(H41=0,0,1)+IF(H60=0,0,1)+IF(H79=0,0,1)+IF(H97=0,0,1)+IF(H116=0,0,1)+IF(H135=0,0,1)+IF(H154=0,0,1)+IF(H173=0,0,1)+IF(H192=0,0,1))</f>
        <v>53.758000000000003</v>
      </c>
      <c r="I193" s="34">
        <f>(I23+I41+I60+I79+I97+I116+I135+I154+I173+I192)/(IF(I23=0,0,1)+IF(I41=0,0,1)+IF(I60=0,0,1)+IF(I79=0,0,1)+IF(I97=0,0,1)+IF(I116=0,0,1)+IF(I135=0,0,1)+IF(I154=0,0,1)+IF(I173=0,0,1)+IF(I192=0,0,1))</f>
        <v>237.40799999999999</v>
      </c>
      <c r="J193" s="34">
        <f>(J23+J41+J60+J79+J97+J116+J135+J154+J173+J192)/(IF(J23=0,0,1)+IF(J41=0,0,1)+IF(J60=0,0,1)+IF(J79=0,0,1)+IF(J97=0,0,1)+IF(J116=0,0,1)+IF(J135=0,0,1)+IF(J154=0,0,1)+IF(J173=0,0,1)+IF(J192=0,0,1))</f>
        <v>1638.8220000000001</v>
      </c>
      <c r="K193" s="34"/>
      <c r="L193" s="34">
        <f>(L23+L41+L60+L79+L97+L116+L135+L154+L173+L192)/(IF(L23=0,0,1)+IF(L41=0,0,1)+IF(L60=0,0,1)+IF(L79=0,0,1)+IF(L97=0,0,1)+IF(L116=0,0,1)+IF(L135=0,0,1)+IF(L154=0,0,1)+IF(L173=0,0,1)+IF(L192=0,0,1))</f>
        <v>314</v>
      </c>
    </row>
  </sheetData>
  <mergeCells count="14">
    <mergeCell ref="C1:E1"/>
    <mergeCell ref="H1:K1"/>
    <mergeCell ref="H2:K2"/>
    <mergeCell ref="C41:D41"/>
    <mergeCell ref="C60:D60"/>
    <mergeCell ref="C79:D79"/>
    <mergeCell ref="C97:D97"/>
    <mergeCell ref="C23:D23"/>
    <mergeCell ref="C193:E193"/>
    <mergeCell ref="C192:D192"/>
    <mergeCell ref="C116:D116"/>
    <mergeCell ref="C135:D135"/>
    <mergeCell ref="C154:D154"/>
    <mergeCell ref="C173:D17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2025-01-09T06:15:25Z</cp:lastPrinted>
  <dcterms:created xsi:type="dcterms:W3CDTF">2022-05-16T14:23:56Z</dcterms:created>
  <dcterms:modified xsi:type="dcterms:W3CDTF">2025-01-10T03:29:21Z</dcterms:modified>
</cp:coreProperties>
</file>